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OTHER\DoE but not Study Opp\"/>
    </mc:Choice>
  </mc:AlternateContent>
  <bookViews>
    <workbookView xWindow="960" yWindow="975" windowWidth="16515" windowHeight="10710"/>
  </bookViews>
  <sheets>
    <sheet name="Data" sheetId="1" r:id="rId1"/>
    <sheet name="Service Providers" sheetId="2" r:id="rId2"/>
  </sheets>
  <definedNames>
    <definedName name="_xlnm._FilterDatabase" localSheetId="0" hidden="1">Data!$A$1:$I$81</definedName>
  </definedNames>
  <calcPr calcId="152511"/>
</workbook>
</file>

<file path=xl/calcChain.xml><?xml version="1.0" encoding="utf-8"?>
<calcChain xmlns="http://schemas.openxmlformats.org/spreadsheetml/2006/main">
  <c r="I8" i="1" l="1"/>
  <c r="G5" i="1" l="1"/>
  <c r="F3" i="1"/>
  <c r="T4" i="1" l="1"/>
  <c r="T3" i="1"/>
</calcChain>
</file>

<file path=xl/comments1.xml><?xml version="1.0" encoding="utf-8"?>
<comments xmlns="http://schemas.openxmlformats.org/spreadsheetml/2006/main">
  <authors>
    <author>Grant</author>
  </authors>
  <commentList>
    <comment ref="C2" authorId="0" shapeId="0">
      <text>
        <r>
          <rPr>
            <b/>
            <sz val="9"/>
            <color indexed="81"/>
            <rFont val="Tahoma"/>
            <charset val="1"/>
          </rPr>
          <t>Check cellphone number</t>
        </r>
      </text>
    </comment>
  </commentList>
</comments>
</file>

<file path=xl/sharedStrings.xml><?xml version="1.0" encoding="utf-8"?>
<sst xmlns="http://schemas.openxmlformats.org/spreadsheetml/2006/main" count="423" uniqueCount="262">
  <si>
    <t>072</t>
  </si>
  <si>
    <t>073</t>
  </si>
  <si>
    <t>074</t>
  </si>
  <si>
    <t>076</t>
  </si>
  <si>
    <t>078</t>
  </si>
  <si>
    <t>079</t>
  </si>
  <si>
    <t>082</t>
  </si>
  <si>
    <t>083</t>
  </si>
  <si>
    <t>084</t>
  </si>
  <si>
    <t>Dyson</t>
  </si>
  <si>
    <t>Zandile</t>
  </si>
  <si>
    <t>Tapson</t>
  </si>
  <si>
    <t>Makamba</t>
  </si>
  <si>
    <t>Victoria</t>
  </si>
  <si>
    <t>Nathoo</t>
  </si>
  <si>
    <t>Veronique</t>
  </si>
  <si>
    <t>Geelbooi</t>
  </si>
  <si>
    <t>Thembisa</t>
  </si>
  <si>
    <t>Hosking</t>
  </si>
  <si>
    <t>Van der Merwe</t>
  </si>
  <si>
    <t>Tanya</t>
  </si>
  <si>
    <t>Thomson</t>
  </si>
  <si>
    <t>Stuart</t>
  </si>
  <si>
    <t>Kamineth</t>
  </si>
  <si>
    <t>Stephen</t>
  </si>
  <si>
    <t>Pritchard</t>
  </si>
  <si>
    <t>Stacy</t>
  </si>
  <si>
    <t>Leverington</t>
  </si>
  <si>
    <t>Sheree</t>
  </si>
  <si>
    <t>Tarr</t>
  </si>
  <si>
    <t>Shaun</t>
  </si>
  <si>
    <t>Boucher</t>
  </si>
  <si>
    <t>Sashika</t>
  </si>
  <si>
    <t>De lange</t>
  </si>
  <si>
    <t>Samantha</t>
  </si>
  <si>
    <t>Nase</t>
  </si>
  <si>
    <t>Ryan</t>
  </si>
  <si>
    <t>Moodaly</t>
  </si>
  <si>
    <t>Whittaker</t>
  </si>
  <si>
    <t>Rhys</t>
  </si>
  <si>
    <t>Rowles</t>
  </si>
  <si>
    <t>Rachel</t>
  </si>
  <si>
    <t>Human</t>
  </si>
  <si>
    <t>Praline</t>
  </si>
  <si>
    <t>October</t>
  </si>
  <si>
    <t>Olwethu</t>
  </si>
  <si>
    <t>Mpahlele</t>
  </si>
  <si>
    <t>Olivia</t>
  </si>
  <si>
    <t>Singmin</t>
  </si>
  <si>
    <t>Nicole</t>
  </si>
  <si>
    <t>Geduld</t>
  </si>
  <si>
    <t>Schoeman</t>
  </si>
  <si>
    <t>Mteteleli</t>
  </si>
  <si>
    <t>Dunn</t>
  </si>
  <si>
    <t>Michael</t>
  </si>
  <si>
    <t>Van niekerk</t>
  </si>
  <si>
    <t>Megan</t>
  </si>
  <si>
    <t>Louis</t>
  </si>
  <si>
    <t>Matthew</t>
  </si>
  <si>
    <t>Tucker</t>
  </si>
  <si>
    <t>Twigg</t>
  </si>
  <si>
    <t>Mandy-Lee</t>
  </si>
  <si>
    <t>Scholtz</t>
  </si>
  <si>
    <t>Lyal</t>
  </si>
  <si>
    <t>Biggs</t>
  </si>
  <si>
    <t>Lutfia</t>
  </si>
  <si>
    <t>Doyle</t>
  </si>
  <si>
    <t>Linda</t>
  </si>
  <si>
    <t>Mbangeni</t>
  </si>
  <si>
    <t>Lesley</t>
  </si>
  <si>
    <t>Herselman</t>
  </si>
  <si>
    <t>Lauren</t>
  </si>
  <si>
    <t>Abbot</t>
  </si>
  <si>
    <t>Hiles</t>
  </si>
  <si>
    <t>Lonake</t>
  </si>
  <si>
    <t>Keri</t>
  </si>
  <si>
    <t>Simpson</t>
  </si>
  <si>
    <t>Wilkinson</t>
  </si>
  <si>
    <t>Justin</t>
  </si>
  <si>
    <t>Pono</t>
  </si>
  <si>
    <t>Terblanche</t>
  </si>
  <si>
    <t>Jonathan</t>
  </si>
  <si>
    <t>Jones</t>
  </si>
  <si>
    <t>Jenna</t>
  </si>
  <si>
    <t>Siddall</t>
  </si>
  <si>
    <t>Jayson</t>
  </si>
  <si>
    <t>van Zyl</t>
  </si>
  <si>
    <t>Jade</t>
  </si>
  <si>
    <t>Kromhout</t>
  </si>
  <si>
    <t>Hlumisa</t>
  </si>
  <si>
    <t>Grant</t>
  </si>
  <si>
    <t>Smith</t>
  </si>
  <si>
    <t>Gavin</t>
  </si>
  <si>
    <t>Mitchell</t>
  </si>
  <si>
    <t>Evan</t>
  </si>
  <si>
    <t>Jackson</t>
  </si>
  <si>
    <t>Pedersen</t>
  </si>
  <si>
    <t>Deveda</t>
  </si>
  <si>
    <t>Wessels</t>
  </si>
  <si>
    <t>Delray</t>
  </si>
  <si>
    <t>Clark</t>
  </si>
  <si>
    <t>Maponyane</t>
  </si>
  <si>
    <t>Clinton</t>
  </si>
  <si>
    <t>Harvey</t>
  </si>
  <si>
    <t>Claire</t>
  </si>
  <si>
    <t>Murphy</t>
  </si>
  <si>
    <t>Coopasamy</t>
  </si>
  <si>
    <t>Cheryl</t>
  </si>
  <si>
    <t>Van staden</t>
  </si>
  <si>
    <t>Chantal</t>
  </si>
  <si>
    <t>Pillay</t>
  </si>
  <si>
    <t>Candice</t>
  </si>
  <si>
    <t>Vallabh</t>
  </si>
  <si>
    <t>Bulumko</t>
  </si>
  <si>
    <t>Mafuya</t>
  </si>
  <si>
    <t>Bronwen</t>
  </si>
  <si>
    <t>Hanvey</t>
  </si>
  <si>
    <t>Brent</t>
  </si>
  <si>
    <t>Whale</t>
  </si>
  <si>
    <t>Ashley</t>
  </si>
  <si>
    <t>Liston</t>
  </si>
  <si>
    <t>Angela</t>
  </si>
  <si>
    <t>Keulder</t>
  </si>
  <si>
    <t>Andrew</t>
  </si>
  <si>
    <t>Prince</t>
  </si>
  <si>
    <t>André</t>
  </si>
  <si>
    <t>Oosthuizen</t>
  </si>
  <si>
    <t>Els</t>
  </si>
  <si>
    <t>Warren</t>
  </si>
  <si>
    <t>Dayile</t>
  </si>
  <si>
    <t>Vuyo</t>
  </si>
  <si>
    <t>Cookson</t>
  </si>
  <si>
    <t>Tracy</t>
  </si>
  <si>
    <t>Ally</t>
  </si>
  <si>
    <t>Timothy</t>
  </si>
  <si>
    <t>0725992406</t>
  </si>
  <si>
    <t>0737468245</t>
  </si>
  <si>
    <t>0746759906</t>
  </si>
  <si>
    <t>0768461581</t>
  </si>
  <si>
    <t>0787029400</t>
  </si>
  <si>
    <t>0795987597</t>
  </si>
  <si>
    <t>0822266290</t>
  </si>
  <si>
    <t>0832819471</t>
  </si>
  <si>
    <t>0849911312</t>
  </si>
  <si>
    <t>0721110619</t>
  </si>
  <si>
    <t>0738902455</t>
  </si>
  <si>
    <t>0741395859</t>
  </si>
  <si>
    <t>0763013116</t>
  </si>
  <si>
    <t>0784873435</t>
  </si>
  <si>
    <t>0794410318</t>
  </si>
  <si>
    <t>0828728123</t>
  </si>
  <si>
    <t>0837888831</t>
  </si>
  <si>
    <t>0842933874</t>
  </si>
  <si>
    <t>0727363420</t>
  </si>
  <si>
    <t>0734058409</t>
  </si>
  <si>
    <t>0747352277</t>
  </si>
  <si>
    <t>0764820189</t>
  </si>
  <si>
    <t>0729175580</t>
  </si>
  <si>
    <t>0732936661</t>
  </si>
  <si>
    <t>0747328158</t>
  </si>
  <si>
    <t>0768679286</t>
  </si>
  <si>
    <t>0789914537</t>
  </si>
  <si>
    <t>0792751899</t>
  </si>
  <si>
    <t>0824134540</t>
  </si>
  <si>
    <t>0834028229</t>
  </si>
  <si>
    <t>0846474536</t>
  </si>
  <si>
    <t>0734240295</t>
  </si>
  <si>
    <t>0748477573</t>
  </si>
  <si>
    <t>0769985170</t>
  </si>
  <si>
    <t>0724892320</t>
  </si>
  <si>
    <t>0738555683</t>
  </si>
  <si>
    <t>0745772847</t>
  </si>
  <si>
    <t>0762980651</t>
  </si>
  <si>
    <t>0783539528</t>
  </si>
  <si>
    <t>0791563607</t>
  </si>
  <si>
    <t>0824399838</t>
  </si>
  <si>
    <t>0833896177</t>
  </si>
  <si>
    <t>0847669726</t>
  </si>
  <si>
    <t>0727799283</t>
  </si>
  <si>
    <t>0737790710</t>
  </si>
  <si>
    <t>0747854445</t>
  </si>
  <si>
    <t>0766145980</t>
  </si>
  <si>
    <t>0781656412</t>
  </si>
  <si>
    <t>0799031698</t>
  </si>
  <si>
    <t>0829540765</t>
  </si>
  <si>
    <t>0838755536</t>
  </si>
  <si>
    <t>0846702363</t>
  </si>
  <si>
    <t>0725562780</t>
  </si>
  <si>
    <t>0732475112</t>
  </si>
  <si>
    <t>0745571954</t>
  </si>
  <si>
    <t>0734907829</t>
  </si>
  <si>
    <t>0742049139</t>
  </si>
  <si>
    <t>0767455679</t>
  </si>
  <si>
    <t>0785114834</t>
  </si>
  <si>
    <t>0791301228</t>
  </si>
  <si>
    <t>0826265477</t>
  </si>
  <si>
    <t>0834290726</t>
  </si>
  <si>
    <t>0841668636</t>
  </si>
  <si>
    <t>0763374661</t>
  </si>
  <si>
    <t>0723849994</t>
  </si>
  <si>
    <t>0734896184</t>
  </si>
  <si>
    <t>0744650940</t>
  </si>
  <si>
    <t>0766766176</t>
  </si>
  <si>
    <t>0783253361</t>
  </si>
  <si>
    <t>0795586968</t>
  </si>
  <si>
    <t>Vodacom</t>
  </si>
  <si>
    <t>MTN</t>
  </si>
  <si>
    <t>Cell C</t>
  </si>
  <si>
    <t>CellC</t>
  </si>
  <si>
    <t>Surname</t>
  </si>
  <si>
    <t>Name</t>
  </si>
  <si>
    <t>Date of Birth</t>
  </si>
  <si>
    <t>Gender</t>
  </si>
  <si>
    <t>F</t>
  </si>
  <si>
    <t>M</t>
  </si>
  <si>
    <t>Monthly Data
Used (MB)</t>
  </si>
  <si>
    <t>First 3 digits of 
cellphone number</t>
  </si>
  <si>
    <t>Service Provider</t>
  </si>
  <si>
    <t>CellNo</t>
  </si>
  <si>
    <t>Rowling</t>
  </si>
  <si>
    <t>Males</t>
  </si>
  <si>
    <t>Females</t>
  </si>
  <si>
    <t>20-25</t>
  </si>
  <si>
    <t>26-30</t>
  </si>
  <si>
    <t>31-35</t>
  </si>
  <si>
    <t>36-40</t>
  </si>
  <si>
    <t>41-45</t>
  </si>
  <si>
    <t>46-50</t>
  </si>
  <si>
    <t>51-55</t>
  </si>
  <si>
    <t>56-60</t>
  </si>
  <si>
    <t>Samson</t>
  </si>
  <si>
    <t>Kevin</t>
  </si>
  <si>
    <t>Solomon</t>
  </si>
  <si>
    <t>Nigel</t>
  </si>
  <si>
    <t>Sharon</t>
  </si>
  <si>
    <t>Abraham</t>
  </si>
  <si>
    <t>Kenneth</t>
  </si>
  <si>
    <t>Birth
Month</t>
  </si>
  <si>
    <t>Avg Data
Used (MB)</t>
  </si>
  <si>
    <t>Age in
2016</t>
  </si>
  <si>
    <t>Age
Groups</t>
  </si>
  <si>
    <t>Steinman</t>
  </si>
  <si>
    <t>Ronaldo</t>
  </si>
  <si>
    <t>Tabitha</t>
  </si>
  <si>
    <t>Bosch</t>
  </si>
  <si>
    <t>Amanda</t>
  </si>
  <si>
    <t>Broekman</t>
  </si>
  <si>
    <t>Reynard</t>
  </si>
  <si>
    <t>Ngoato</t>
  </si>
  <si>
    <t>Victor</t>
  </si>
  <si>
    <t>Sassman</t>
  </si>
  <si>
    <t>Dylan</t>
  </si>
  <si>
    <t>Sandmann</t>
  </si>
  <si>
    <t>Barry</t>
  </si>
  <si>
    <t>Sinoxolo</t>
  </si>
  <si>
    <t>Raymond</t>
  </si>
  <si>
    <t>Walker</t>
  </si>
  <si>
    <r>
      <rPr>
        <b/>
        <sz val="14"/>
        <color rgb="FFFF0000"/>
        <rFont val="Calibri"/>
        <family val="2"/>
        <scheme val="minor"/>
      </rPr>
      <t xml:space="preserve">Note: 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3"/>
        <color rgb="FF0070C0"/>
        <rFont val="Calibri"/>
        <family val="2"/>
        <scheme val="minor"/>
      </rPr>
      <t>For the purpose of this exercise it is assumed that the</t>
    </r>
    <r>
      <rPr>
        <b/>
        <u/>
        <sz val="13"/>
        <color rgb="FF0070C0"/>
        <rFont val="Calibri"/>
        <family val="2"/>
        <scheme val="minor"/>
      </rPr>
      <t xml:space="preserve"> first three digits</t>
    </r>
    <r>
      <rPr>
        <b/>
        <sz val="13"/>
        <color rgb="FF0070C0"/>
        <rFont val="Calibri"/>
        <family val="2"/>
        <scheme val="minor"/>
      </rPr>
      <t xml:space="preserve"> of the cellphone number represent the service provider.
(In reality this is not always the case.)</t>
    </r>
  </si>
  <si>
    <t>Service
Provider</t>
  </si>
  <si>
    <t>Hoyi</t>
  </si>
  <si>
    <t>Sinikwe</t>
  </si>
  <si>
    <t>072642052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</si>
</sst>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m/yyyy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2"/>
      <color rgb="FF00B0F0"/>
      <name val="Calibri"/>
      <family val="2"/>
      <scheme val="minor"/>
    </font>
    <font>
      <b/>
      <i/>
      <sz val="11"/>
      <color rgb="FF00B0F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3"/>
      <color rgb="FF0070C0"/>
      <name val="Calibri"/>
      <family val="2"/>
      <scheme val="minor"/>
    </font>
    <font>
      <b/>
      <u/>
      <sz val="13"/>
      <color rgb="FF0070C0"/>
      <name val="Calibri"/>
      <family val="2"/>
      <scheme val="minor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quotePrefix="1"/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1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2" borderId="2" xfId="0" applyFont="1" applyFill="1" applyBorder="1" applyAlignment="1">
      <alignment vertical="center" wrapText="1"/>
    </xf>
    <xf numFmtId="49" fontId="8" fillId="4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8" fillId="4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1" fontId="0" fillId="0" borderId="0" xfId="0" applyNumberFormat="1" applyBorder="1"/>
    <xf numFmtId="1" fontId="0" fillId="0" borderId="0" xfId="0" applyNumberFormat="1" applyFill="1" applyBorder="1"/>
    <xf numFmtId="0" fontId="0" fillId="0" borderId="0" xfId="0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6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" fontId="0" fillId="4" borderId="0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vertical="center"/>
    </xf>
    <xf numFmtId="0" fontId="7" fillId="7" borderId="2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4" borderId="0" xfId="0" applyNumberForma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0" fillId="3" borderId="2" xfId="0" quotePrefix="1" applyFill="1" applyBorder="1" applyAlignment="1">
      <alignment horizontal="center" vertical="center" textRotation="45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1" fontId="0" fillId="3" borderId="2" xfId="0" applyNumberFormat="1" applyFill="1" applyBorder="1" applyAlignment="1">
      <alignment horizontal="center" vertical="center"/>
    </xf>
    <xf numFmtId="0" fontId="7" fillId="3" borderId="2" xfId="0" quotePrefix="1" applyFont="1" applyFill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left" vertical="center" wrapText="1"/>
    </xf>
    <xf numFmtId="0" fontId="9" fillId="0" borderId="4" xfId="0" quotePrefix="1" applyFont="1" applyBorder="1" applyAlignment="1">
      <alignment horizontal="left" vertical="center" wrapText="1"/>
    </xf>
    <xf numFmtId="0" fontId="9" fillId="0" borderId="5" xfId="0" quotePrefix="1" applyFont="1" applyBorder="1" applyAlignment="1">
      <alignment horizontal="left" vertical="center" wrapText="1"/>
    </xf>
    <xf numFmtId="0" fontId="9" fillId="0" borderId="6" xfId="0" quotePrefix="1" applyFont="1" applyBorder="1" applyAlignment="1">
      <alignment horizontal="left" vertical="center" wrapText="1"/>
    </xf>
    <xf numFmtId="0" fontId="9" fillId="0" borderId="0" xfId="0" quotePrefix="1" applyFont="1" applyBorder="1" applyAlignment="1">
      <alignment horizontal="left" vertical="center" wrapText="1"/>
    </xf>
    <xf numFmtId="0" fontId="9" fillId="0" borderId="7" xfId="0" quotePrefix="1" applyFont="1" applyBorder="1" applyAlignment="1">
      <alignment horizontal="left" vertical="center" wrapText="1"/>
    </xf>
    <xf numFmtId="0" fontId="9" fillId="0" borderId="8" xfId="0" quotePrefix="1" applyFont="1" applyBorder="1" applyAlignment="1">
      <alignment horizontal="left" vertical="center" wrapText="1"/>
    </xf>
    <xf numFmtId="0" fontId="9" fillId="0" borderId="9" xfId="0" quotePrefix="1" applyFont="1" applyBorder="1" applyAlignment="1">
      <alignment horizontal="left" vertical="center" wrapText="1"/>
    </xf>
    <xf numFmtId="0" fontId="9" fillId="0" borderId="10" xfId="0" quotePrefix="1" applyFont="1" applyBorder="1" applyAlignment="1">
      <alignment horizontal="left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colors>
    <mruColors>
      <color rgb="FFFEF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00" b="1"/>
              <a:t>Average</a:t>
            </a:r>
            <a:r>
              <a:rPr lang="en-ZA" sz="1400" b="1" baseline="0"/>
              <a:t> data used (MB) per age group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Data!$K$5</c:f>
              <c:strCache>
                <c:ptCount val="1"/>
                <c:pt idx="0">
                  <c:v>Avg Data
Used (MB)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Data!$L$1:$S$1</c:f>
              <c:strCache>
                <c:ptCount val="8"/>
                <c:pt idx="0">
                  <c:v>20-25</c:v>
                </c:pt>
                <c:pt idx="1">
                  <c:v>26-30</c:v>
                </c:pt>
                <c:pt idx="2">
                  <c:v>31-35</c:v>
                </c:pt>
                <c:pt idx="3">
                  <c:v>36-40</c:v>
                </c:pt>
                <c:pt idx="4">
                  <c:v>41-45</c:v>
                </c:pt>
                <c:pt idx="5">
                  <c:v>46-50</c:v>
                </c:pt>
                <c:pt idx="6">
                  <c:v>51-55</c:v>
                </c:pt>
                <c:pt idx="7">
                  <c:v>56-60</c:v>
                </c:pt>
              </c:strCache>
            </c:strRef>
          </c:cat>
          <c:val>
            <c:numRef>
              <c:f>Data!$L$5:$S$5</c:f>
              <c:numCache>
                <c:formatCode>0</c:formatCode>
                <c:ptCount val="8"/>
                <c:pt idx="0">
                  <c:v>610.625</c:v>
                </c:pt>
                <c:pt idx="1">
                  <c:v>648.33333333333337</c:v>
                </c:pt>
                <c:pt idx="2">
                  <c:v>534.61538461538464</c:v>
                </c:pt>
                <c:pt idx="3">
                  <c:v>511</c:v>
                </c:pt>
                <c:pt idx="4">
                  <c:v>430</c:v>
                </c:pt>
                <c:pt idx="5">
                  <c:v>373.33333333333331</c:v>
                </c:pt>
                <c:pt idx="6">
                  <c:v>396.25</c:v>
                </c:pt>
                <c:pt idx="7">
                  <c:v>300.55555555555554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8256984"/>
        <c:axId val="268260120"/>
      </c:barChart>
      <c:catAx>
        <c:axId val="268256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300" b="0"/>
                  <a:t>Age</a:t>
                </a:r>
                <a:r>
                  <a:rPr lang="en-ZA" sz="1300" b="0" baseline="0"/>
                  <a:t> Groups</a:t>
                </a:r>
                <a:endParaRPr lang="en-ZA" sz="1300" b="0"/>
              </a:p>
            </c:rich>
          </c:tx>
          <c:layout>
            <c:manualLayout>
              <c:xMode val="edge"/>
              <c:yMode val="edge"/>
              <c:x val="0.40744858699891434"/>
              <c:y val="0.890478791061173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60120"/>
        <c:crosses val="autoZero"/>
        <c:auto val="1"/>
        <c:lblAlgn val="ctr"/>
        <c:lblOffset val="100"/>
        <c:noMultiLvlLbl val="0"/>
      </c:catAx>
      <c:valAx>
        <c:axId val="26826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300" b="0"/>
                  <a:t>Data (MB)</a:t>
                </a:r>
              </a:p>
            </c:rich>
          </c:tx>
          <c:layout>
            <c:manualLayout>
              <c:xMode val="edge"/>
              <c:yMode val="edge"/>
              <c:x val="2.1419009370816599E-2"/>
              <c:y val="0.357342771423691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56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Gender distribution per age group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Data!$K$3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Data!$L$1:$S$1</c:f>
              <c:strCache>
                <c:ptCount val="8"/>
                <c:pt idx="0">
                  <c:v>20-25</c:v>
                </c:pt>
                <c:pt idx="1">
                  <c:v>26-30</c:v>
                </c:pt>
                <c:pt idx="2">
                  <c:v>31-35</c:v>
                </c:pt>
                <c:pt idx="3">
                  <c:v>36-40</c:v>
                </c:pt>
                <c:pt idx="4">
                  <c:v>41-45</c:v>
                </c:pt>
                <c:pt idx="5">
                  <c:v>46-50</c:v>
                </c:pt>
                <c:pt idx="6">
                  <c:v>51-55</c:v>
                </c:pt>
                <c:pt idx="7">
                  <c:v>56-60</c:v>
                </c:pt>
              </c:strCache>
            </c:strRef>
          </c:cat>
          <c:val>
            <c:numRef>
              <c:f>Data!$L$3:$S$3</c:f>
              <c:numCache>
                <c:formatCode>General</c:formatCode>
                <c:ptCount val="8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</c:numCache>
            </c:numRef>
          </c:val>
        </c:ser>
        <c:ser>
          <c:idx val="2"/>
          <c:order val="1"/>
          <c:tx>
            <c:strRef>
              <c:f>Data!$K$4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Data!$L$1:$S$1</c:f>
              <c:strCache>
                <c:ptCount val="8"/>
                <c:pt idx="0">
                  <c:v>20-25</c:v>
                </c:pt>
                <c:pt idx="1">
                  <c:v>26-30</c:v>
                </c:pt>
                <c:pt idx="2">
                  <c:v>31-35</c:v>
                </c:pt>
                <c:pt idx="3">
                  <c:v>36-40</c:v>
                </c:pt>
                <c:pt idx="4">
                  <c:v>41-45</c:v>
                </c:pt>
                <c:pt idx="5">
                  <c:v>46-50</c:v>
                </c:pt>
                <c:pt idx="6">
                  <c:v>51-55</c:v>
                </c:pt>
                <c:pt idx="7">
                  <c:v>56-60</c:v>
                </c:pt>
              </c:strCache>
            </c:strRef>
          </c:cat>
          <c:val>
            <c:numRef>
              <c:f>Data!$L$4:$S$4</c:f>
              <c:numCache>
                <c:formatCode>General</c:formatCode>
                <c:ptCount val="8"/>
                <c:pt idx="0">
                  <c:v>5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8261688"/>
        <c:axId val="268257768"/>
      </c:barChart>
      <c:catAx>
        <c:axId val="268261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300"/>
                  <a:t>Age</a:t>
                </a:r>
                <a:r>
                  <a:rPr lang="en-ZA" sz="1300" baseline="0"/>
                  <a:t> Groups</a:t>
                </a:r>
                <a:endParaRPr lang="en-ZA" sz="1300"/>
              </a:p>
            </c:rich>
          </c:tx>
          <c:layout>
            <c:manualLayout>
              <c:xMode val="edge"/>
              <c:yMode val="edge"/>
              <c:x val="0.4192550765106291"/>
              <c:y val="0.810685375612398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57768"/>
        <c:crosses val="autoZero"/>
        <c:auto val="1"/>
        <c:lblAlgn val="ctr"/>
        <c:lblOffset val="100"/>
        <c:noMultiLvlLbl val="0"/>
      </c:catAx>
      <c:valAx>
        <c:axId val="26825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300"/>
                  <a:t>Respondents</a:t>
                </a:r>
              </a:p>
            </c:rich>
          </c:tx>
          <c:layout>
            <c:manualLayout>
              <c:xMode val="edge"/>
              <c:yMode val="edge"/>
              <c:x val="1.8760467032224955E-2"/>
              <c:y val="0.32988505200933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261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216061492126089"/>
          <c:y val="0.89592728197184035"/>
          <c:w val="0.39959836984414249"/>
          <c:h val="6.36496581021939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EF8E8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Sample</a:t>
            </a:r>
            <a:r>
              <a:rPr lang="en-ZA" b="1" baseline="0"/>
              <a:t> Group</a:t>
            </a:r>
            <a:endParaRPr lang="en-ZA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590480337671234"/>
          <c:y val="0.16187667704049091"/>
          <c:w val="0.49444283483732454"/>
          <c:h val="0.69027777014098135"/>
        </c:manualLayout>
      </c:layout>
      <c:doughnut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52400" h="152400"/>
            </a:sp3d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52400" h="1524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52400" h="152400"/>
              </a:sp3d>
            </c:spPr>
          </c:dPt>
          <c:dLbls>
            <c:dLbl>
              <c:idx val="0"/>
              <c:layout>
                <c:manualLayout>
                  <c:x val="0.18996799052813018"/>
                  <c:y val="0.2594180996092206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9888349285680607"/>
                  <c:y val="-0.3395325127238329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Data!$K$3:$K$4</c:f>
              <c:strCache>
                <c:ptCount val="2"/>
                <c:pt idx="0">
                  <c:v>Males</c:v>
                </c:pt>
                <c:pt idx="1">
                  <c:v>Females</c:v>
                </c:pt>
              </c:strCache>
            </c:strRef>
          </c:cat>
          <c:val>
            <c:numRef>
              <c:f>Data!$T$3:$T$4</c:f>
              <c:numCache>
                <c:formatCode>General</c:formatCode>
                <c:ptCount val="2"/>
                <c:pt idx="0">
                  <c:v>32</c:v>
                </c:pt>
                <c:pt idx="1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30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8</xdr:row>
      <xdr:rowOff>14287</xdr:rowOff>
    </xdr:from>
    <xdr:to>
      <xdr:col>18</xdr:col>
      <xdr:colOff>476250</xdr:colOff>
      <xdr:row>23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</xdr:colOff>
      <xdr:row>25</xdr:row>
      <xdr:rowOff>4762</xdr:rowOff>
    </xdr:from>
    <xdr:to>
      <xdr:col>18</xdr:col>
      <xdr:colOff>476250</xdr:colOff>
      <xdr:row>41</xdr:row>
      <xdr:rowOff>19050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333374</xdr:colOff>
      <xdr:row>43</xdr:row>
      <xdr:rowOff>4761</xdr:rowOff>
    </xdr:from>
    <xdr:to>
      <xdr:col>18</xdr:col>
      <xdr:colOff>485774</xdr:colOff>
      <xdr:row>58</xdr:row>
      <xdr:rowOff>190500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Z92"/>
  <sheetViews>
    <sheetView tabSelected="1" workbookViewId="0"/>
  </sheetViews>
  <sheetFormatPr defaultRowHeight="15" x14ac:dyDescent="0.25"/>
  <cols>
    <col min="1" max="1" width="14.7109375" style="3" bestFit="1" customWidth="1"/>
    <col min="2" max="2" width="11.28515625" style="3" customWidth="1"/>
    <col min="3" max="3" width="12.7109375" style="34" customWidth="1"/>
    <col min="4" max="4" width="13.140625" style="4" customWidth="1"/>
    <col min="5" max="5" width="7.7109375" style="4" bestFit="1" customWidth="1"/>
    <col min="6" max="6" width="8.5703125" style="4" customWidth="1"/>
    <col min="7" max="7" width="12.42578125" style="4" customWidth="1"/>
    <col min="8" max="8" width="13.7109375" style="3" customWidth="1"/>
    <col min="9" max="9" width="9.140625" style="3" customWidth="1"/>
    <col min="10" max="10" width="5" style="3" customWidth="1"/>
    <col min="11" max="11" width="13.28515625" style="3" customWidth="1"/>
    <col min="12" max="12" width="7.28515625" style="3" customWidth="1"/>
    <col min="13" max="14" width="7.28515625" style="16" customWidth="1"/>
    <col min="15" max="19" width="7.28515625" style="3" customWidth="1"/>
    <col min="20" max="26" width="5.28515625" style="3" customWidth="1"/>
    <col min="27" max="16384" width="9.140625" style="3"/>
  </cols>
  <sheetData>
    <row r="1" spans="1:26" s="2" customFormat="1" ht="30.75" customHeight="1" thickBot="1" x14ac:dyDescent="0.3">
      <c r="A1" s="5" t="s">
        <v>209</v>
      </c>
      <c r="B1" s="5" t="s">
        <v>210</v>
      </c>
      <c r="C1" s="33" t="s">
        <v>218</v>
      </c>
      <c r="D1" s="5" t="s">
        <v>211</v>
      </c>
      <c r="E1" s="5" t="s">
        <v>212</v>
      </c>
      <c r="F1" s="5" t="s">
        <v>237</v>
      </c>
      <c r="G1" s="5" t="s">
        <v>258</v>
      </c>
      <c r="H1" s="5" t="s">
        <v>215</v>
      </c>
      <c r="I1" s="5" t="s">
        <v>239</v>
      </c>
      <c r="K1" s="41" t="s">
        <v>240</v>
      </c>
      <c r="L1" s="37" t="s">
        <v>222</v>
      </c>
      <c r="M1" s="37" t="s">
        <v>223</v>
      </c>
      <c r="N1" s="37" t="s">
        <v>224</v>
      </c>
      <c r="O1" s="37" t="s">
        <v>225</v>
      </c>
      <c r="P1" s="37" t="s">
        <v>226</v>
      </c>
      <c r="Q1" s="37" t="s">
        <v>227</v>
      </c>
      <c r="R1" s="37" t="s">
        <v>228</v>
      </c>
      <c r="S1" s="37" t="s">
        <v>229</v>
      </c>
      <c r="T1" s="19"/>
      <c r="U1" s="19"/>
      <c r="V1" s="19"/>
      <c r="W1" s="19"/>
      <c r="X1" s="19"/>
      <c r="Y1" s="19"/>
      <c r="Z1" s="19"/>
    </row>
    <row r="2" spans="1:26" s="19" customFormat="1" ht="16.5" customHeight="1" x14ac:dyDescent="0.25">
      <c r="A2" s="20" t="s">
        <v>105</v>
      </c>
      <c r="B2" s="20" t="s">
        <v>104</v>
      </c>
      <c r="C2" s="32" t="s">
        <v>261</v>
      </c>
      <c r="D2" s="21">
        <v>21150</v>
      </c>
      <c r="E2" s="15" t="s">
        <v>213</v>
      </c>
      <c r="F2" s="9">
        <v>11</v>
      </c>
      <c r="G2" s="22" t="s">
        <v>205</v>
      </c>
      <c r="H2" s="9">
        <v>265</v>
      </c>
      <c r="I2" s="9">
        <v>59</v>
      </c>
      <c r="K2" s="41"/>
      <c r="L2" s="37"/>
      <c r="M2" s="37"/>
      <c r="N2" s="37"/>
      <c r="O2" s="37"/>
      <c r="P2" s="37"/>
      <c r="Q2" s="37"/>
      <c r="R2" s="37"/>
      <c r="S2" s="37"/>
    </row>
    <row r="3" spans="1:26" s="19" customFormat="1" ht="16.5" customHeight="1" x14ac:dyDescent="0.25">
      <c r="A3" s="20" t="s">
        <v>27</v>
      </c>
      <c r="B3" s="20" t="s">
        <v>28</v>
      </c>
      <c r="C3" s="31" t="s">
        <v>145</v>
      </c>
      <c r="D3" s="21">
        <v>30824</v>
      </c>
      <c r="E3" s="15" t="s">
        <v>213</v>
      </c>
      <c r="F3" s="27">
        <f>MONTH(D3)</f>
        <v>5</v>
      </c>
      <c r="G3" s="22" t="s">
        <v>206</v>
      </c>
      <c r="H3" s="9">
        <v>540</v>
      </c>
      <c r="I3" s="9">
        <v>32</v>
      </c>
      <c r="K3" s="29" t="s">
        <v>220</v>
      </c>
      <c r="L3" s="24">
        <v>3</v>
      </c>
      <c r="M3" s="24">
        <v>5</v>
      </c>
      <c r="N3" s="24">
        <v>6</v>
      </c>
      <c r="O3" s="24">
        <v>5</v>
      </c>
      <c r="P3" s="24">
        <v>3</v>
      </c>
      <c r="Q3" s="24">
        <v>3</v>
      </c>
      <c r="R3" s="24">
        <v>3</v>
      </c>
      <c r="S3" s="24">
        <v>4</v>
      </c>
      <c r="T3" s="35">
        <f>SUM(L3:S3)</f>
        <v>32</v>
      </c>
    </row>
    <row r="4" spans="1:26" s="19" customFormat="1" ht="16.5" customHeight="1" x14ac:dyDescent="0.25">
      <c r="A4" s="20" t="s">
        <v>40</v>
      </c>
      <c r="B4" s="20" t="s">
        <v>41</v>
      </c>
      <c r="C4" s="31" t="s">
        <v>152</v>
      </c>
      <c r="D4" s="21">
        <v>27719</v>
      </c>
      <c r="E4" s="15" t="s">
        <v>213</v>
      </c>
      <c r="F4" s="15">
        <v>11</v>
      </c>
      <c r="G4" s="22" t="s">
        <v>208</v>
      </c>
      <c r="H4" s="9">
        <v>450</v>
      </c>
      <c r="I4" s="9">
        <v>41</v>
      </c>
      <c r="K4" s="30" t="s">
        <v>221</v>
      </c>
      <c r="L4" s="25">
        <v>5</v>
      </c>
      <c r="M4" s="25">
        <v>7</v>
      </c>
      <c r="N4" s="25">
        <v>7</v>
      </c>
      <c r="O4" s="25">
        <v>5</v>
      </c>
      <c r="P4" s="25">
        <v>2</v>
      </c>
      <c r="Q4" s="25">
        <v>3</v>
      </c>
      <c r="R4" s="25">
        <v>5</v>
      </c>
      <c r="S4" s="25">
        <v>5</v>
      </c>
      <c r="T4" s="36">
        <f>SUM(L4:S4)</f>
        <v>39</v>
      </c>
    </row>
    <row r="5" spans="1:26" s="19" customFormat="1" ht="16.5" customHeight="1" x14ac:dyDescent="0.25">
      <c r="A5" s="20" t="s">
        <v>35</v>
      </c>
      <c r="B5" s="20" t="s">
        <v>36</v>
      </c>
      <c r="C5" s="31" t="s">
        <v>149</v>
      </c>
      <c r="D5" s="21">
        <v>28236</v>
      </c>
      <c r="E5" s="15" t="s">
        <v>214</v>
      </c>
      <c r="F5" s="15">
        <v>4</v>
      </c>
      <c r="G5" s="28" t="str">
        <f>HLOOKUP(LEFT(C5,3),'Service Providers'!B1:J2,2)</f>
        <v>Vodacom</v>
      </c>
      <c r="H5" s="9">
        <v>380</v>
      </c>
      <c r="I5" s="9">
        <v>39</v>
      </c>
      <c r="K5" s="38" t="s">
        <v>238</v>
      </c>
      <c r="L5" s="40">
        <v>610.625</v>
      </c>
      <c r="M5" s="40">
        <v>648.33333333333337</v>
      </c>
      <c r="N5" s="40">
        <v>534.61538461538464</v>
      </c>
      <c r="O5" s="40">
        <v>511</v>
      </c>
      <c r="P5" s="40">
        <v>430</v>
      </c>
      <c r="Q5" s="40">
        <v>373.33333333333331</v>
      </c>
      <c r="R5" s="40">
        <v>396.25</v>
      </c>
      <c r="S5" s="40">
        <v>300.55555555555554</v>
      </c>
    </row>
    <row r="6" spans="1:26" s="19" customFormat="1" ht="16.5" customHeight="1" x14ac:dyDescent="0.25">
      <c r="A6" s="20" t="s">
        <v>18</v>
      </c>
      <c r="B6" s="20" t="s">
        <v>230</v>
      </c>
      <c r="C6" s="31" t="s">
        <v>140</v>
      </c>
      <c r="D6" s="21">
        <v>31707</v>
      </c>
      <c r="E6" s="15" t="s">
        <v>214</v>
      </c>
      <c r="F6" s="15">
        <v>10</v>
      </c>
      <c r="G6" s="22" t="s">
        <v>205</v>
      </c>
      <c r="H6" s="9">
        <v>1040</v>
      </c>
      <c r="I6" s="9">
        <v>30</v>
      </c>
      <c r="K6" s="39"/>
      <c r="L6" s="40"/>
      <c r="M6" s="40"/>
      <c r="N6" s="40"/>
      <c r="O6" s="40"/>
      <c r="P6" s="40"/>
      <c r="Q6" s="40"/>
      <c r="R6" s="40"/>
      <c r="S6" s="40"/>
    </row>
    <row r="7" spans="1:26" s="19" customFormat="1" ht="16.5" hidden="1" customHeight="1" x14ac:dyDescent="0.25">
      <c r="A7" s="20" t="s">
        <v>44</v>
      </c>
      <c r="B7" s="20" t="s">
        <v>243</v>
      </c>
      <c r="C7" s="31"/>
      <c r="D7" s="21">
        <v>28797</v>
      </c>
      <c r="E7" s="15" t="s">
        <v>213</v>
      </c>
      <c r="F7" s="15">
        <v>11</v>
      </c>
      <c r="G7" s="22"/>
      <c r="H7" s="9"/>
      <c r="I7" s="9">
        <v>38</v>
      </c>
      <c r="M7" s="23"/>
      <c r="N7" s="23"/>
      <c r="O7" s="23"/>
      <c r="P7" s="23"/>
      <c r="Q7" s="23"/>
    </row>
    <row r="8" spans="1:26" s="19" customFormat="1" ht="16.5" customHeight="1" x14ac:dyDescent="0.25">
      <c r="A8" s="20" t="s">
        <v>259</v>
      </c>
      <c r="B8" s="20" t="s">
        <v>260</v>
      </c>
      <c r="C8" s="31" t="s">
        <v>185</v>
      </c>
      <c r="D8" s="21">
        <v>21849</v>
      </c>
      <c r="E8" s="15" t="s">
        <v>213</v>
      </c>
      <c r="F8" s="15">
        <v>10</v>
      </c>
      <c r="G8" s="22" t="s">
        <v>206</v>
      </c>
      <c r="H8" s="9">
        <v>360</v>
      </c>
      <c r="I8" s="26">
        <f ca="1">YEAR(TODAY()) - YEAR(D8)</f>
        <v>57</v>
      </c>
      <c r="M8" s="23"/>
      <c r="N8" s="23"/>
      <c r="O8" s="23"/>
      <c r="P8" s="23"/>
      <c r="Q8" s="23"/>
    </row>
    <row r="9" spans="1:26" s="19" customFormat="1" ht="16.5" customHeight="1" x14ac:dyDescent="0.25">
      <c r="A9" s="20" t="s">
        <v>118</v>
      </c>
      <c r="B9" s="20" t="s">
        <v>119</v>
      </c>
      <c r="C9" s="31" t="s">
        <v>196</v>
      </c>
      <c r="D9" s="21">
        <v>30284</v>
      </c>
      <c r="E9" s="15" t="s">
        <v>214</v>
      </c>
      <c r="F9" s="15">
        <v>11</v>
      </c>
      <c r="G9" s="22" t="s">
        <v>206</v>
      </c>
      <c r="H9" s="9">
        <v>400</v>
      </c>
      <c r="I9" s="9">
        <v>34</v>
      </c>
      <c r="M9" s="23"/>
      <c r="N9" s="23"/>
      <c r="O9" s="23"/>
      <c r="P9" s="23"/>
      <c r="Q9" s="23"/>
    </row>
    <row r="10" spans="1:26" s="19" customFormat="1" ht="16.5" customHeight="1" x14ac:dyDescent="0.25">
      <c r="A10" s="20" t="s">
        <v>122</v>
      </c>
      <c r="B10" s="20" t="s">
        <v>123</v>
      </c>
      <c r="C10" s="31" t="s">
        <v>198</v>
      </c>
      <c r="D10" s="21">
        <v>28782</v>
      </c>
      <c r="E10" s="15" t="s">
        <v>214</v>
      </c>
      <c r="F10" s="15">
        <v>10</v>
      </c>
      <c r="G10" s="22" t="s">
        <v>205</v>
      </c>
      <c r="H10" s="9">
        <v>525</v>
      </c>
      <c r="I10" s="9">
        <v>38</v>
      </c>
      <c r="M10" s="23"/>
      <c r="N10" s="23"/>
      <c r="O10" s="23"/>
      <c r="P10" s="23"/>
      <c r="Q10" s="23"/>
    </row>
    <row r="11" spans="1:26" s="19" customFormat="1" ht="16.5" customHeight="1" x14ac:dyDescent="0.25">
      <c r="A11" s="20" t="s">
        <v>42</v>
      </c>
      <c r="B11" s="20" t="s">
        <v>43</v>
      </c>
      <c r="C11" s="31" t="s">
        <v>153</v>
      </c>
      <c r="D11" s="21">
        <v>22843</v>
      </c>
      <c r="E11" s="15" t="s">
        <v>213</v>
      </c>
      <c r="F11" s="15">
        <v>7</v>
      </c>
      <c r="G11" s="22" t="s">
        <v>205</v>
      </c>
      <c r="H11" s="9">
        <v>220</v>
      </c>
      <c r="I11" s="9">
        <v>54</v>
      </c>
      <c r="M11" s="23"/>
      <c r="N11" s="23"/>
      <c r="O11" s="23"/>
      <c r="P11" s="23"/>
      <c r="Q11" s="23"/>
    </row>
    <row r="12" spans="1:26" s="19" customFormat="1" ht="16.5" customHeight="1" x14ac:dyDescent="0.25">
      <c r="A12" s="20" t="s">
        <v>79</v>
      </c>
      <c r="B12" s="20" t="s">
        <v>78</v>
      </c>
      <c r="C12" s="31" t="s">
        <v>174</v>
      </c>
      <c r="D12" s="21">
        <v>24895</v>
      </c>
      <c r="E12" s="15" t="s">
        <v>214</v>
      </c>
      <c r="F12" s="15">
        <v>2</v>
      </c>
      <c r="G12" s="22" t="s">
        <v>205</v>
      </c>
      <c r="H12" s="9">
        <v>420</v>
      </c>
      <c r="I12" s="9">
        <v>48</v>
      </c>
      <c r="M12" s="23"/>
      <c r="N12" s="23"/>
      <c r="O12" s="23"/>
      <c r="P12" s="23"/>
      <c r="Q12" s="23"/>
    </row>
    <row r="13" spans="1:26" s="19" customFormat="1" ht="16.5" hidden="1" customHeight="1" x14ac:dyDescent="0.25">
      <c r="A13" s="20" t="s">
        <v>241</v>
      </c>
      <c r="B13" s="20" t="s">
        <v>242</v>
      </c>
      <c r="C13" s="31"/>
      <c r="D13" s="21">
        <v>23448</v>
      </c>
      <c r="E13" s="15" t="s">
        <v>214</v>
      </c>
      <c r="F13" s="15">
        <v>3</v>
      </c>
      <c r="G13" s="22"/>
      <c r="H13" s="9"/>
      <c r="I13" s="9">
        <v>52</v>
      </c>
      <c r="M13" s="23"/>
      <c r="N13" s="23"/>
      <c r="O13" s="23"/>
      <c r="P13" s="23"/>
      <c r="Q13" s="23"/>
    </row>
    <row r="14" spans="1:26" s="19" customFormat="1" ht="16.5" customHeight="1" x14ac:dyDescent="0.25">
      <c r="A14" s="20" t="s">
        <v>98</v>
      </c>
      <c r="B14" s="20" t="s">
        <v>99</v>
      </c>
      <c r="C14" s="31" t="s">
        <v>186</v>
      </c>
      <c r="D14" s="21">
        <v>31675</v>
      </c>
      <c r="E14" s="15" t="s">
        <v>213</v>
      </c>
      <c r="F14" s="15">
        <v>9</v>
      </c>
      <c r="G14" s="22" t="s">
        <v>208</v>
      </c>
      <c r="H14" s="9">
        <v>485</v>
      </c>
      <c r="I14" s="9">
        <v>30</v>
      </c>
      <c r="M14" s="23"/>
      <c r="N14" s="23"/>
      <c r="O14" s="23"/>
      <c r="P14" s="23"/>
      <c r="Q14" s="23"/>
    </row>
    <row r="15" spans="1:26" s="19" customFormat="1" ht="16.5" customHeight="1" x14ac:dyDescent="0.25">
      <c r="A15" s="20" t="s">
        <v>88</v>
      </c>
      <c r="B15" s="20" t="s">
        <v>89</v>
      </c>
      <c r="C15" s="31" t="s">
        <v>179</v>
      </c>
      <c r="D15" s="21">
        <v>32627</v>
      </c>
      <c r="E15" s="15" t="s">
        <v>213</v>
      </c>
      <c r="F15" s="15">
        <v>4</v>
      </c>
      <c r="G15" s="22" t="s">
        <v>206</v>
      </c>
      <c r="H15" s="9">
        <v>650</v>
      </c>
      <c r="I15" s="9">
        <v>27</v>
      </c>
      <c r="M15" s="23"/>
      <c r="N15" s="23"/>
      <c r="O15" s="23"/>
      <c r="P15" s="23"/>
      <c r="Q15" s="23"/>
    </row>
    <row r="16" spans="1:26" s="19" customFormat="1" ht="16.5" customHeight="1" x14ac:dyDescent="0.25">
      <c r="A16" s="20" t="s">
        <v>72</v>
      </c>
      <c r="B16" s="20" t="s">
        <v>71</v>
      </c>
      <c r="C16" s="31" t="s">
        <v>169</v>
      </c>
      <c r="D16" s="21">
        <v>29216</v>
      </c>
      <c r="E16" s="15" t="s">
        <v>213</v>
      </c>
      <c r="F16" s="15">
        <v>12</v>
      </c>
      <c r="G16" s="22" t="s">
        <v>205</v>
      </c>
      <c r="H16" s="9">
        <v>1050</v>
      </c>
      <c r="I16" s="9">
        <v>37</v>
      </c>
      <c r="M16" s="23"/>
      <c r="N16" s="23"/>
      <c r="O16" s="23"/>
      <c r="P16" s="23"/>
      <c r="Q16" s="23"/>
    </row>
    <row r="17" spans="1:17" s="19" customFormat="1" ht="16.5" hidden="1" customHeight="1" x14ac:dyDescent="0.25">
      <c r="A17" s="20" t="s">
        <v>244</v>
      </c>
      <c r="B17" s="20" t="s">
        <v>245</v>
      </c>
      <c r="C17" s="31"/>
      <c r="D17" s="21">
        <v>34911</v>
      </c>
      <c r="E17" s="15" t="s">
        <v>213</v>
      </c>
      <c r="F17" s="15"/>
      <c r="G17" s="22"/>
      <c r="H17" s="9"/>
      <c r="I17" s="9">
        <v>21</v>
      </c>
      <c r="M17" s="23"/>
      <c r="N17" s="23"/>
      <c r="O17" s="23"/>
      <c r="P17" s="23"/>
      <c r="Q17" s="23"/>
    </row>
    <row r="18" spans="1:17" s="19" customFormat="1" ht="16.5" customHeight="1" x14ac:dyDescent="0.25">
      <c r="A18" s="20" t="s">
        <v>101</v>
      </c>
      <c r="B18" s="20" t="s">
        <v>102</v>
      </c>
      <c r="C18" s="31" t="s">
        <v>188</v>
      </c>
      <c r="D18" s="21">
        <v>23461</v>
      </c>
      <c r="E18" s="15" t="s">
        <v>214</v>
      </c>
      <c r="F18" s="15">
        <v>3</v>
      </c>
      <c r="G18" s="22" t="s">
        <v>206</v>
      </c>
      <c r="H18" s="9">
        <v>260</v>
      </c>
      <c r="I18" s="9">
        <v>52</v>
      </c>
      <c r="M18" s="23"/>
      <c r="N18" s="23"/>
      <c r="O18" s="23"/>
      <c r="P18" s="23"/>
      <c r="Q18" s="23"/>
    </row>
    <row r="19" spans="1:17" s="19" customFormat="1" ht="16.5" customHeight="1" x14ac:dyDescent="0.25">
      <c r="A19" s="20" t="s">
        <v>93</v>
      </c>
      <c r="B19" s="20" t="s">
        <v>94</v>
      </c>
      <c r="C19" s="31" t="s">
        <v>182</v>
      </c>
      <c r="D19" s="21">
        <v>23973</v>
      </c>
      <c r="E19" s="15" t="s">
        <v>214</v>
      </c>
      <c r="F19" s="15">
        <v>8</v>
      </c>
      <c r="G19" s="22" t="s">
        <v>206</v>
      </c>
      <c r="H19" s="9">
        <v>640</v>
      </c>
      <c r="I19" s="9">
        <v>51</v>
      </c>
      <c r="M19" s="23"/>
      <c r="N19" s="23"/>
      <c r="O19" s="23"/>
      <c r="P19" s="23"/>
      <c r="Q19" s="23"/>
    </row>
    <row r="20" spans="1:17" s="19" customFormat="1" ht="16.5" customHeight="1" x14ac:dyDescent="0.25">
      <c r="A20" s="20" t="s">
        <v>14</v>
      </c>
      <c r="B20" s="20" t="s">
        <v>15</v>
      </c>
      <c r="C20" s="31" t="s">
        <v>138</v>
      </c>
      <c r="D20" s="21">
        <v>27829</v>
      </c>
      <c r="E20" s="15" t="s">
        <v>213</v>
      </c>
      <c r="F20" s="15">
        <v>3</v>
      </c>
      <c r="G20" s="22" t="s">
        <v>205</v>
      </c>
      <c r="H20" s="9">
        <v>235</v>
      </c>
      <c r="I20" s="9">
        <v>40</v>
      </c>
      <c r="M20" s="23"/>
      <c r="N20" s="23"/>
      <c r="O20" s="23"/>
      <c r="P20" s="23"/>
      <c r="Q20" s="23"/>
    </row>
    <row r="21" spans="1:17" s="19" customFormat="1" ht="16.5" customHeight="1" x14ac:dyDescent="0.25">
      <c r="A21" s="20" t="s">
        <v>12</v>
      </c>
      <c r="B21" s="20" t="s">
        <v>13</v>
      </c>
      <c r="C21" s="31" t="s">
        <v>137</v>
      </c>
      <c r="D21" s="21">
        <v>22792</v>
      </c>
      <c r="E21" s="15" t="s">
        <v>213</v>
      </c>
      <c r="F21" s="15">
        <v>5</v>
      </c>
      <c r="G21" s="22" t="s">
        <v>207</v>
      </c>
      <c r="H21" s="9">
        <v>390</v>
      </c>
      <c r="I21" s="9">
        <v>54</v>
      </c>
      <c r="M21" s="23"/>
      <c r="N21" s="23"/>
      <c r="O21" s="23"/>
      <c r="P21" s="23"/>
      <c r="Q21" s="23"/>
    </row>
    <row r="22" spans="1:17" s="19" customFormat="1" ht="16.5" customHeight="1" x14ac:dyDescent="0.25">
      <c r="A22" s="20" t="s">
        <v>25</v>
      </c>
      <c r="B22" s="20" t="s">
        <v>26</v>
      </c>
      <c r="C22" s="31" t="s">
        <v>144</v>
      </c>
      <c r="D22" s="21">
        <v>30798</v>
      </c>
      <c r="E22" s="15" t="s">
        <v>213</v>
      </c>
      <c r="F22" s="15">
        <v>4</v>
      </c>
      <c r="G22" s="22" t="s">
        <v>205</v>
      </c>
      <c r="H22" s="9">
        <v>520</v>
      </c>
      <c r="I22" s="9">
        <v>32</v>
      </c>
      <c r="M22" s="23"/>
      <c r="N22" s="23"/>
      <c r="O22" s="23"/>
      <c r="P22" s="23"/>
      <c r="Q22" s="23"/>
    </row>
    <row r="23" spans="1:17" s="19" customFormat="1" ht="16.5" customHeight="1" x14ac:dyDescent="0.25">
      <c r="A23" s="20" t="s">
        <v>77</v>
      </c>
      <c r="B23" s="20" t="s">
        <v>78</v>
      </c>
      <c r="C23" s="31" t="s">
        <v>173</v>
      </c>
      <c r="D23" s="21">
        <v>27693</v>
      </c>
      <c r="E23" s="15" t="s">
        <v>214</v>
      </c>
      <c r="F23" s="15">
        <v>10</v>
      </c>
      <c r="G23" s="22" t="s">
        <v>206</v>
      </c>
      <c r="H23" s="9">
        <v>360</v>
      </c>
      <c r="I23" s="9">
        <v>41</v>
      </c>
      <c r="M23" s="23"/>
      <c r="N23" s="23"/>
      <c r="O23" s="23"/>
      <c r="P23" s="23"/>
      <c r="Q23" s="23"/>
    </row>
    <row r="24" spans="1:17" s="19" customFormat="1" ht="16.5" customHeight="1" x14ac:dyDescent="0.25">
      <c r="A24" s="20" t="s">
        <v>48</v>
      </c>
      <c r="B24" s="20" t="s">
        <v>49</v>
      </c>
      <c r="C24" s="31" t="s">
        <v>156</v>
      </c>
      <c r="D24" s="21">
        <v>34637</v>
      </c>
      <c r="E24" s="15" t="s">
        <v>213</v>
      </c>
      <c r="F24" s="15">
        <v>10</v>
      </c>
      <c r="G24" s="22" t="s">
        <v>205</v>
      </c>
      <c r="H24" s="9">
        <v>940</v>
      </c>
      <c r="I24" s="9">
        <v>22</v>
      </c>
      <c r="M24" s="23"/>
      <c r="N24" s="23"/>
      <c r="O24" s="23"/>
      <c r="P24" s="23"/>
      <c r="Q24" s="23"/>
    </row>
    <row r="25" spans="1:17" s="19" customFormat="1" ht="16.5" hidden="1" customHeight="1" x14ac:dyDescent="0.25">
      <c r="A25" s="20" t="s">
        <v>246</v>
      </c>
      <c r="B25" s="20" t="s">
        <v>247</v>
      </c>
      <c r="C25" s="31"/>
      <c r="D25" s="21">
        <v>23601</v>
      </c>
      <c r="E25" s="15" t="s">
        <v>214</v>
      </c>
      <c r="F25" s="15">
        <v>8</v>
      </c>
      <c r="G25" s="22"/>
      <c r="H25" s="9"/>
      <c r="I25" s="9">
        <v>52</v>
      </c>
      <c r="M25" s="23"/>
      <c r="N25" s="23"/>
      <c r="O25" s="23"/>
      <c r="P25" s="23"/>
      <c r="Q25" s="23"/>
    </row>
    <row r="26" spans="1:17" s="19" customFormat="1" ht="16.5" customHeight="1" x14ac:dyDescent="0.25">
      <c r="A26" s="20" t="s">
        <v>110</v>
      </c>
      <c r="B26" s="20" t="s">
        <v>111</v>
      </c>
      <c r="C26" s="31" t="s">
        <v>192</v>
      </c>
      <c r="D26" s="21">
        <v>30706</v>
      </c>
      <c r="E26" s="15" t="s">
        <v>213</v>
      </c>
      <c r="F26" s="15">
        <v>1</v>
      </c>
      <c r="G26" s="22" t="s">
        <v>205</v>
      </c>
      <c r="H26" s="9">
        <v>465</v>
      </c>
      <c r="I26" s="9">
        <v>32</v>
      </c>
      <c r="M26" s="23"/>
      <c r="N26" s="23"/>
      <c r="O26" s="23"/>
      <c r="P26" s="23"/>
      <c r="Q26" s="23"/>
    </row>
    <row r="27" spans="1:17" s="19" customFormat="1" ht="16.5" customHeight="1" x14ac:dyDescent="0.25">
      <c r="A27" s="20" t="s">
        <v>66</v>
      </c>
      <c r="B27" s="20" t="s">
        <v>67</v>
      </c>
      <c r="C27" s="31" t="s">
        <v>166</v>
      </c>
      <c r="D27" s="21">
        <v>30069</v>
      </c>
      <c r="E27" s="15" t="s">
        <v>213</v>
      </c>
      <c r="F27" s="15">
        <v>4</v>
      </c>
      <c r="G27" s="22" t="s">
        <v>206</v>
      </c>
      <c r="H27" s="9">
        <v>780</v>
      </c>
      <c r="I27" s="9">
        <v>34</v>
      </c>
      <c r="M27" s="23"/>
      <c r="N27" s="23"/>
      <c r="O27" s="23"/>
      <c r="P27" s="23"/>
      <c r="Q27" s="23"/>
    </row>
    <row r="28" spans="1:17" s="19" customFormat="1" ht="16.5" customHeight="1" x14ac:dyDescent="0.25">
      <c r="A28" s="20" t="s">
        <v>29</v>
      </c>
      <c r="B28" s="20" t="s">
        <v>30</v>
      </c>
      <c r="C28" s="31" t="s">
        <v>146</v>
      </c>
      <c r="D28" s="21">
        <v>32100</v>
      </c>
      <c r="E28" s="15" t="s">
        <v>214</v>
      </c>
      <c r="F28" s="15">
        <v>11</v>
      </c>
      <c r="G28" s="22" t="s">
        <v>207</v>
      </c>
      <c r="H28" s="9">
        <v>535</v>
      </c>
      <c r="I28" s="9">
        <v>29</v>
      </c>
      <c r="M28" s="23"/>
      <c r="N28" s="23"/>
      <c r="O28" s="23"/>
      <c r="P28" s="23"/>
      <c r="Q28" s="23"/>
    </row>
    <row r="29" spans="1:17" s="19" customFormat="1" ht="16.5" customHeight="1" x14ac:dyDescent="0.25">
      <c r="A29" s="20" t="s">
        <v>219</v>
      </c>
      <c r="B29" s="20" t="s">
        <v>90</v>
      </c>
      <c r="C29" s="31" t="s">
        <v>180</v>
      </c>
      <c r="D29" s="21">
        <v>25315</v>
      </c>
      <c r="E29" s="15" t="s">
        <v>214</v>
      </c>
      <c r="F29" s="15">
        <v>4</v>
      </c>
      <c r="G29" s="22" t="s">
        <v>207</v>
      </c>
      <c r="H29" s="9">
        <v>375</v>
      </c>
      <c r="I29" s="9">
        <v>47</v>
      </c>
      <c r="M29" s="23"/>
      <c r="N29" s="23"/>
      <c r="O29" s="23"/>
      <c r="P29" s="23"/>
      <c r="Q29" s="23"/>
    </row>
    <row r="30" spans="1:17" s="19" customFormat="1" ht="16.5" customHeight="1" x14ac:dyDescent="0.25">
      <c r="A30" s="20" t="s">
        <v>86</v>
      </c>
      <c r="B30" s="20" t="s">
        <v>87</v>
      </c>
      <c r="C30" s="31" t="s">
        <v>178</v>
      </c>
      <c r="D30" s="21">
        <v>28792</v>
      </c>
      <c r="E30" s="15" t="s">
        <v>213</v>
      </c>
      <c r="F30" s="15">
        <v>10</v>
      </c>
      <c r="G30" s="22" t="s">
        <v>205</v>
      </c>
      <c r="H30" s="9">
        <v>460</v>
      </c>
      <c r="I30" s="9">
        <v>38</v>
      </c>
      <c r="M30" s="23"/>
      <c r="N30" s="23"/>
      <c r="O30" s="23"/>
      <c r="P30" s="23"/>
      <c r="Q30" s="23"/>
    </row>
    <row r="31" spans="1:17" s="19" customFormat="1" ht="16.5" customHeight="1" x14ac:dyDescent="0.25">
      <c r="A31" s="20" t="s">
        <v>59</v>
      </c>
      <c r="B31" s="20" t="s">
        <v>58</v>
      </c>
      <c r="C31" s="31" t="s">
        <v>162</v>
      </c>
      <c r="D31" s="21">
        <v>30031</v>
      </c>
      <c r="E31" s="15" t="s">
        <v>214</v>
      </c>
      <c r="F31" s="15">
        <v>3</v>
      </c>
      <c r="G31" s="22" t="s">
        <v>205</v>
      </c>
      <c r="H31" s="9">
        <v>415</v>
      </c>
      <c r="I31" s="9">
        <v>34</v>
      </c>
      <c r="M31" s="23"/>
      <c r="N31" s="23"/>
      <c r="O31" s="23"/>
      <c r="P31" s="23"/>
      <c r="Q31" s="23"/>
    </row>
    <row r="32" spans="1:17" s="19" customFormat="1" ht="16.5" customHeight="1" x14ac:dyDescent="0.25">
      <c r="A32" s="20" t="s">
        <v>53</v>
      </c>
      <c r="B32" s="20" t="s">
        <v>54</v>
      </c>
      <c r="C32" s="31" t="s">
        <v>159</v>
      </c>
      <c r="D32" s="21">
        <v>29702</v>
      </c>
      <c r="E32" s="15" t="s">
        <v>214</v>
      </c>
      <c r="F32" s="15">
        <v>4</v>
      </c>
      <c r="G32" s="22" t="s">
        <v>207</v>
      </c>
      <c r="H32" s="9">
        <v>700</v>
      </c>
      <c r="I32" s="9">
        <v>35</v>
      </c>
      <c r="M32" s="23"/>
      <c r="N32" s="23"/>
      <c r="O32" s="23"/>
      <c r="P32" s="23"/>
      <c r="Q32" s="23"/>
    </row>
    <row r="33" spans="1:17" s="19" customFormat="1" ht="16.5" customHeight="1" x14ac:dyDescent="0.25">
      <c r="A33" s="20" t="s">
        <v>60</v>
      </c>
      <c r="B33" s="20" t="s">
        <v>61</v>
      </c>
      <c r="C33" s="31" t="s">
        <v>163</v>
      </c>
      <c r="D33" s="21">
        <v>25500</v>
      </c>
      <c r="E33" s="15" t="s">
        <v>213</v>
      </c>
      <c r="F33" s="15">
        <v>10</v>
      </c>
      <c r="G33" s="22" t="s">
        <v>205</v>
      </c>
      <c r="H33" s="9">
        <v>345</v>
      </c>
      <c r="I33" s="9">
        <v>47</v>
      </c>
      <c r="M33" s="23"/>
      <c r="N33" s="23"/>
      <c r="O33" s="23"/>
      <c r="P33" s="23"/>
      <c r="Q33" s="23"/>
    </row>
    <row r="34" spans="1:17" s="19" customFormat="1" ht="16.5" customHeight="1" x14ac:dyDescent="0.25">
      <c r="A34" s="20" t="s">
        <v>133</v>
      </c>
      <c r="B34" s="20" t="s">
        <v>134</v>
      </c>
      <c r="C34" s="31" t="s">
        <v>204</v>
      </c>
      <c r="D34" s="21">
        <v>30478</v>
      </c>
      <c r="E34" s="15" t="s">
        <v>214</v>
      </c>
      <c r="F34" s="15">
        <v>6</v>
      </c>
      <c r="G34" s="22" t="s">
        <v>205</v>
      </c>
      <c r="H34" s="9">
        <v>645</v>
      </c>
      <c r="I34" s="9">
        <v>33</v>
      </c>
      <c r="M34" s="23"/>
      <c r="N34" s="23"/>
      <c r="O34" s="23"/>
      <c r="P34" s="23"/>
      <c r="Q34" s="23"/>
    </row>
    <row r="35" spans="1:17" s="19" customFormat="1" ht="16.5" customHeight="1" x14ac:dyDescent="0.25">
      <c r="A35" s="20" t="s">
        <v>44</v>
      </c>
      <c r="B35" s="20" t="s">
        <v>45</v>
      </c>
      <c r="C35" s="31" t="s">
        <v>154</v>
      </c>
      <c r="D35" s="21">
        <v>26267</v>
      </c>
      <c r="E35" s="15" t="s">
        <v>213</v>
      </c>
      <c r="F35" s="15">
        <v>11</v>
      </c>
      <c r="G35" s="22" t="s">
        <v>206</v>
      </c>
      <c r="H35" s="9">
        <v>350</v>
      </c>
      <c r="I35" s="9">
        <v>45</v>
      </c>
      <c r="M35" s="23"/>
      <c r="N35" s="23"/>
      <c r="O35" s="23"/>
      <c r="P35" s="23"/>
      <c r="Q35" s="23"/>
    </row>
    <row r="36" spans="1:17" s="19" customFormat="1" ht="16.5" customHeight="1" x14ac:dyDescent="0.25">
      <c r="A36" s="20" t="s">
        <v>62</v>
      </c>
      <c r="B36" s="20" t="s">
        <v>63</v>
      </c>
      <c r="C36" s="31" t="s">
        <v>164</v>
      </c>
      <c r="D36" s="21">
        <v>27131</v>
      </c>
      <c r="E36" s="15" t="s">
        <v>214</v>
      </c>
      <c r="F36" s="15">
        <v>4</v>
      </c>
      <c r="G36" s="22" t="s">
        <v>206</v>
      </c>
      <c r="H36" s="9">
        <v>490</v>
      </c>
      <c r="I36" s="9">
        <v>42</v>
      </c>
      <c r="M36" s="23"/>
      <c r="N36" s="23"/>
      <c r="O36" s="23"/>
      <c r="P36" s="23"/>
      <c r="Q36" s="23"/>
    </row>
    <row r="37" spans="1:17" s="19" customFormat="1" ht="16.5" hidden="1" customHeight="1" x14ac:dyDescent="0.25">
      <c r="A37" s="20" t="s">
        <v>248</v>
      </c>
      <c r="B37" s="20" t="s">
        <v>249</v>
      </c>
      <c r="C37" s="31"/>
      <c r="D37" s="21">
        <v>27741</v>
      </c>
      <c r="E37" s="15" t="s">
        <v>214</v>
      </c>
      <c r="F37" s="15">
        <v>12</v>
      </c>
      <c r="G37" s="22"/>
      <c r="H37" s="9"/>
      <c r="I37" s="9">
        <v>41</v>
      </c>
      <c r="M37" s="23"/>
      <c r="N37" s="23"/>
      <c r="O37" s="23"/>
      <c r="P37" s="23"/>
      <c r="Q37" s="23"/>
    </row>
    <row r="38" spans="1:17" s="19" customFormat="1" ht="16.5" customHeight="1" x14ac:dyDescent="0.25">
      <c r="A38" s="20" t="s">
        <v>124</v>
      </c>
      <c r="B38" s="20" t="s">
        <v>125</v>
      </c>
      <c r="C38" s="31" t="s">
        <v>199</v>
      </c>
      <c r="D38" s="21">
        <v>33007</v>
      </c>
      <c r="E38" s="15" t="s">
        <v>214</v>
      </c>
      <c r="F38" s="15">
        <v>5</v>
      </c>
      <c r="G38" s="22" t="s">
        <v>205</v>
      </c>
      <c r="H38" s="9">
        <v>720</v>
      </c>
      <c r="I38" s="9">
        <v>26</v>
      </c>
      <c r="M38" s="23"/>
      <c r="N38" s="23"/>
      <c r="O38" s="23"/>
      <c r="P38" s="23"/>
      <c r="Q38" s="23"/>
    </row>
    <row r="39" spans="1:17" s="19" customFormat="1" ht="16.5" customHeight="1" x14ac:dyDescent="0.25">
      <c r="A39" s="20" t="s">
        <v>11</v>
      </c>
      <c r="B39" s="20" t="s">
        <v>236</v>
      </c>
      <c r="C39" s="31" t="s">
        <v>136</v>
      </c>
      <c r="D39" s="21">
        <v>21106</v>
      </c>
      <c r="E39" s="15" t="s">
        <v>214</v>
      </c>
      <c r="F39" s="15">
        <v>10</v>
      </c>
      <c r="G39" s="22" t="s">
        <v>206</v>
      </c>
      <c r="H39" s="9">
        <v>145</v>
      </c>
      <c r="I39" s="9">
        <v>59</v>
      </c>
      <c r="M39" s="23"/>
      <c r="N39" s="23"/>
      <c r="O39" s="23"/>
      <c r="P39" s="23"/>
      <c r="Q39" s="23"/>
    </row>
    <row r="40" spans="1:17" s="19" customFormat="1" ht="16.5" customHeight="1" x14ac:dyDescent="0.25">
      <c r="A40" s="20" t="s">
        <v>50</v>
      </c>
      <c r="B40" s="20" t="s">
        <v>233</v>
      </c>
      <c r="C40" s="31" t="s">
        <v>157</v>
      </c>
      <c r="D40" s="21">
        <v>29716</v>
      </c>
      <c r="E40" s="15" t="s">
        <v>214</v>
      </c>
      <c r="F40" s="15">
        <v>5</v>
      </c>
      <c r="G40" s="22" t="s">
        <v>205</v>
      </c>
      <c r="H40" s="9">
        <v>790</v>
      </c>
      <c r="I40" s="9">
        <v>35</v>
      </c>
      <c r="M40" s="23"/>
      <c r="N40" s="23"/>
      <c r="O40" s="23"/>
      <c r="P40" s="23"/>
      <c r="Q40" s="23"/>
    </row>
    <row r="41" spans="1:17" s="19" customFormat="1" ht="16.5" customHeight="1" x14ac:dyDescent="0.25">
      <c r="A41" s="20" t="s">
        <v>70</v>
      </c>
      <c r="B41" s="20" t="s">
        <v>71</v>
      </c>
      <c r="C41" s="31" t="s">
        <v>168</v>
      </c>
      <c r="D41" s="21">
        <v>31127</v>
      </c>
      <c r="E41" s="15" t="s">
        <v>213</v>
      </c>
      <c r="F41" s="15">
        <v>3</v>
      </c>
      <c r="G41" s="22" t="s">
        <v>205</v>
      </c>
      <c r="H41" s="9">
        <v>385</v>
      </c>
      <c r="I41" s="9">
        <v>31</v>
      </c>
      <c r="M41" s="23"/>
      <c r="N41" s="23"/>
      <c r="O41" s="23"/>
      <c r="P41" s="23"/>
      <c r="Q41" s="23"/>
    </row>
    <row r="42" spans="1:17" s="19" customFormat="1" ht="16.5" customHeight="1" x14ac:dyDescent="0.25">
      <c r="A42" s="20" t="s">
        <v>68</v>
      </c>
      <c r="B42" s="20" t="s">
        <v>69</v>
      </c>
      <c r="C42" s="31" t="s">
        <v>167</v>
      </c>
      <c r="D42" s="21">
        <v>22174</v>
      </c>
      <c r="E42" s="15" t="s">
        <v>214</v>
      </c>
      <c r="F42" s="15">
        <v>9</v>
      </c>
      <c r="G42" s="22" t="s">
        <v>207</v>
      </c>
      <c r="H42" s="9">
        <v>340</v>
      </c>
      <c r="I42" s="9">
        <v>56</v>
      </c>
      <c r="M42" s="23"/>
      <c r="N42" s="23"/>
      <c r="O42" s="23"/>
      <c r="P42" s="23"/>
      <c r="Q42" s="23"/>
    </row>
    <row r="43" spans="1:17" s="19" customFormat="1" ht="16.5" customHeight="1" x14ac:dyDescent="0.25">
      <c r="A43" s="20" t="s">
        <v>131</v>
      </c>
      <c r="B43" s="20" t="s">
        <v>132</v>
      </c>
      <c r="C43" s="31" t="s">
        <v>203</v>
      </c>
      <c r="D43" s="21">
        <v>21756</v>
      </c>
      <c r="E43" s="15" t="s">
        <v>213</v>
      </c>
      <c r="F43" s="15">
        <v>7</v>
      </c>
      <c r="G43" s="22" t="s">
        <v>206</v>
      </c>
      <c r="H43" s="9">
        <v>720</v>
      </c>
      <c r="I43" s="9">
        <v>57</v>
      </c>
      <c r="K43" s="23"/>
      <c r="L43" s="23"/>
      <c r="M43" s="23"/>
      <c r="N43" s="23"/>
      <c r="O43" s="23"/>
      <c r="P43" s="23"/>
      <c r="Q43" s="23"/>
    </row>
    <row r="44" spans="1:17" s="19" customFormat="1" ht="16.5" customHeight="1" x14ac:dyDescent="0.25">
      <c r="A44" s="20" t="s">
        <v>55</v>
      </c>
      <c r="B44" s="20" t="s">
        <v>56</v>
      </c>
      <c r="C44" s="31" t="s">
        <v>160</v>
      </c>
      <c r="D44" s="21">
        <v>34773</v>
      </c>
      <c r="E44" s="15" t="s">
        <v>213</v>
      </c>
      <c r="F44" s="15">
        <v>3</v>
      </c>
      <c r="G44" s="22" t="s">
        <v>205</v>
      </c>
      <c r="H44" s="9">
        <v>785</v>
      </c>
      <c r="I44" s="9">
        <v>21</v>
      </c>
      <c r="K44" s="23"/>
      <c r="L44" s="23"/>
      <c r="M44" s="23"/>
    </row>
    <row r="45" spans="1:17" s="19" customFormat="1" ht="16.5" customHeight="1" x14ac:dyDescent="0.25">
      <c r="A45" s="20" t="s">
        <v>21</v>
      </c>
      <c r="B45" s="20" t="s">
        <v>22</v>
      </c>
      <c r="C45" s="31" t="s">
        <v>142</v>
      </c>
      <c r="D45" s="21">
        <v>26720</v>
      </c>
      <c r="E45" s="15" t="s">
        <v>214</v>
      </c>
      <c r="F45" s="15">
        <v>2</v>
      </c>
      <c r="G45" s="22" t="s">
        <v>206</v>
      </c>
      <c r="H45" s="9">
        <v>390</v>
      </c>
      <c r="I45" s="9">
        <v>43</v>
      </c>
      <c r="K45" s="23"/>
      <c r="L45" s="23"/>
      <c r="M45" s="23"/>
    </row>
    <row r="46" spans="1:17" s="19" customFormat="1" ht="16.5" customHeight="1" x14ac:dyDescent="0.25">
      <c r="A46" s="20" t="s">
        <v>116</v>
      </c>
      <c r="B46" s="20" t="s">
        <v>117</v>
      </c>
      <c r="C46" s="31" t="s">
        <v>195</v>
      </c>
      <c r="D46" s="21">
        <v>28507</v>
      </c>
      <c r="E46" s="15" t="s">
        <v>214</v>
      </c>
      <c r="F46" s="15">
        <v>1</v>
      </c>
      <c r="G46" s="22" t="s">
        <v>205</v>
      </c>
      <c r="H46" s="9">
        <v>450</v>
      </c>
      <c r="I46" s="9">
        <v>38</v>
      </c>
      <c r="K46" s="23"/>
      <c r="L46" s="23"/>
      <c r="M46" s="23"/>
      <c r="N46" s="23"/>
      <c r="O46" s="23"/>
      <c r="P46" s="23"/>
      <c r="Q46" s="23"/>
    </row>
    <row r="47" spans="1:17" s="19" customFormat="1" ht="16.5" customHeight="1" x14ac:dyDescent="0.25">
      <c r="A47" s="20" t="s">
        <v>120</v>
      </c>
      <c r="B47" s="20" t="s">
        <v>121</v>
      </c>
      <c r="C47" s="31" t="s">
        <v>197</v>
      </c>
      <c r="D47" s="21">
        <v>31432</v>
      </c>
      <c r="E47" s="15" t="s">
        <v>213</v>
      </c>
      <c r="F47" s="15">
        <v>1</v>
      </c>
      <c r="G47" s="22" t="s">
        <v>208</v>
      </c>
      <c r="H47" s="9">
        <v>535</v>
      </c>
      <c r="I47" s="9">
        <v>30</v>
      </c>
      <c r="K47" s="23"/>
      <c r="L47" s="23"/>
      <c r="M47" s="23"/>
      <c r="N47" s="23"/>
      <c r="O47" s="23"/>
      <c r="P47" s="23"/>
      <c r="Q47" s="23"/>
    </row>
    <row r="48" spans="1:17" s="19" customFormat="1" ht="16.5" customHeight="1" x14ac:dyDescent="0.25">
      <c r="A48" s="20" t="s">
        <v>57</v>
      </c>
      <c r="B48" s="20" t="s">
        <v>58</v>
      </c>
      <c r="C48" s="31" t="s">
        <v>161</v>
      </c>
      <c r="D48" s="21">
        <v>34192</v>
      </c>
      <c r="E48" s="15" t="s">
        <v>214</v>
      </c>
      <c r="F48" s="15">
        <v>8</v>
      </c>
      <c r="G48" s="22" t="s">
        <v>206</v>
      </c>
      <c r="H48" s="9">
        <v>320</v>
      </c>
      <c r="I48" s="9">
        <v>23</v>
      </c>
      <c r="M48" s="23"/>
      <c r="N48" s="23"/>
      <c r="O48" s="23"/>
      <c r="P48" s="23"/>
      <c r="Q48" s="23"/>
    </row>
    <row r="49" spans="1:17" s="19" customFormat="1" ht="16.5" hidden="1" customHeight="1" x14ac:dyDescent="0.25">
      <c r="A49" s="20" t="s">
        <v>250</v>
      </c>
      <c r="B49" s="20" t="s">
        <v>251</v>
      </c>
      <c r="C49" s="31"/>
      <c r="D49" s="21">
        <v>28494</v>
      </c>
      <c r="E49" s="15" t="s">
        <v>214</v>
      </c>
      <c r="F49" s="15">
        <v>1</v>
      </c>
      <c r="G49" s="22"/>
      <c r="H49" s="9"/>
      <c r="I49" s="9">
        <v>38</v>
      </c>
      <c r="M49" s="23"/>
      <c r="N49" s="23"/>
      <c r="O49" s="23"/>
      <c r="P49" s="23"/>
      <c r="Q49" s="23"/>
    </row>
    <row r="50" spans="1:17" s="19" customFormat="1" ht="16.5" customHeight="1" x14ac:dyDescent="0.25">
      <c r="A50" s="20" t="s">
        <v>82</v>
      </c>
      <c r="B50" s="20" t="s">
        <v>83</v>
      </c>
      <c r="C50" s="31" t="s">
        <v>176</v>
      </c>
      <c r="D50" s="21">
        <v>23552</v>
      </c>
      <c r="E50" s="15" t="s">
        <v>213</v>
      </c>
      <c r="F50" s="15">
        <v>6</v>
      </c>
      <c r="G50" s="22" t="s">
        <v>206</v>
      </c>
      <c r="H50" s="9">
        <v>615</v>
      </c>
      <c r="I50" s="9">
        <v>52</v>
      </c>
      <c r="M50" s="23"/>
      <c r="N50" s="23"/>
      <c r="O50" s="23"/>
      <c r="P50" s="23"/>
      <c r="Q50" s="23"/>
    </row>
    <row r="51" spans="1:17" s="19" customFormat="1" ht="16.5" customHeight="1" x14ac:dyDescent="0.25">
      <c r="A51" s="20" t="s">
        <v>16</v>
      </c>
      <c r="B51" s="20" t="s">
        <v>17</v>
      </c>
      <c r="C51" s="31" t="s">
        <v>139</v>
      </c>
      <c r="D51" s="21">
        <v>28332</v>
      </c>
      <c r="E51" s="15" t="s">
        <v>213</v>
      </c>
      <c r="F51" s="15">
        <v>7</v>
      </c>
      <c r="G51" s="22" t="s">
        <v>206</v>
      </c>
      <c r="H51" s="9">
        <v>240</v>
      </c>
      <c r="I51" s="9">
        <v>39</v>
      </c>
      <c r="M51" s="23"/>
      <c r="N51" s="23"/>
      <c r="O51" s="23"/>
      <c r="P51" s="23"/>
      <c r="Q51" s="23"/>
    </row>
    <row r="52" spans="1:17" s="19" customFormat="1" ht="16.5" customHeight="1" x14ac:dyDescent="0.25">
      <c r="A52" s="20" t="s">
        <v>84</v>
      </c>
      <c r="B52" s="20" t="s">
        <v>85</v>
      </c>
      <c r="C52" s="31" t="s">
        <v>177</v>
      </c>
      <c r="D52" s="21">
        <v>20659</v>
      </c>
      <c r="E52" s="15" t="s">
        <v>214</v>
      </c>
      <c r="F52" s="15">
        <v>7</v>
      </c>
      <c r="G52" s="22" t="s">
        <v>208</v>
      </c>
      <c r="H52" s="9">
        <v>550</v>
      </c>
      <c r="I52" s="9">
        <v>60</v>
      </c>
      <c r="M52" s="23"/>
      <c r="N52" s="23"/>
      <c r="O52" s="23"/>
      <c r="P52" s="23"/>
      <c r="Q52" s="23"/>
    </row>
    <row r="53" spans="1:17" s="19" customFormat="1" ht="16.5" customHeight="1" x14ac:dyDescent="0.25">
      <c r="A53" s="20" t="s">
        <v>103</v>
      </c>
      <c r="B53" s="20" t="s">
        <v>104</v>
      </c>
      <c r="C53" s="31" t="s">
        <v>189</v>
      </c>
      <c r="D53" s="21">
        <v>32408</v>
      </c>
      <c r="E53" s="15" t="s">
        <v>213</v>
      </c>
      <c r="F53" s="15">
        <v>9</v>
      </c>
      <c r="G53" s="22" t="s">
        <v>207</v>
      </c>
      <c r="H53" s="9">
        <v>480</v>
      </c>
      <c r="I53" s="9">
        <v>28</v>
      </c>
      <c r="M53" s="23"/>
      <c r="N53" s="23"/>
      <c r="O53" s="23"/>
      <c r="P53" s="23"/>
      <c r="Q53" s="23"/>
    </row>
    <row r="54" spans="1:17" s="19" customFormat="1" ht="16.5" customHeight="1" x14ac:dyDescent="0.25">
      <c r="A54" s="20" t="s">
        <v>37</v>
      </c>
      <c r="B54" s="20" t="s">
        <v>235</v>
      </c>
      <c r="C54" s="31" t="s">
        <v>150</v>
      </c>
      <c r="D54" s="21">
        <v>20959</v>
      </c>
      <c r="E54" s="15" t="s">
        <v>214</v>
      </c>
      <c r="F54" s="15">
        <v>5</v>
      </c>
      <c r="G54" s="22" t="s">
        <v>205</v>
      </c>
      <c r="H54" s="9">
        <v>390</v>
      </c>
      <c r="I54" s="9">
        <v>59</v>
      </c>
      <c r="M54" s="23"/>
      <c r="N54" s="23"/>
      <c r="O54" s="23"/>
      <c r="P54" s="23"/>
      <c r="Q54" s="23"/>
    </row>
    <row r="55" spans="1:17" s="19" customFormat="1" ht="16.5" customHeight="1" x14ac:dyDescent="0.25">
      <c r="A55" s="20" t="s">
        <v>64</v>
      </c>
      <c r="B55" s="20" t="s">
        <v>65</v>
      </c>
      <c r="C55" s="31" t="s">
        <v>165</v>
      </c>
      <c r="D55" s="21">
        <v>21228</v>
      </c>
      <c r="E55" s="15" t="s">
        <v>213</v>
      </c>
      <c r="F55" s="15">
        <v>2</v>
      </c>
      <c r="G55" s="22" t="s">
        <v>208</v>
      </c>
      <c r="H55" s="9">
        <v>160</v>
      </c>
      <c r="I55" s="9">
        <v>58</v>
      </c>
      <c r="M55" s="23"/>
      <c r="N55" s="23"/>
      <c r="O55" s="23"/>
      <c r="P55" s="23"/>
      <c r="Q55" s="23"/>
    </row>
    <row r="56" spans="1:17" s="19" customFormat="1" ht="16.5" customHeight="1" x14ac:dyDescent="0.25">
      <c r="A56" s="20" t="s">
        <v>33</v>
      </c>
      <c r="B56" s="20" t="s">
        <v>34</v>
      </c>
      <c r="C56" s="31" t="s">
        <v>148</v>
      </c>
      <c r="D56" s="21">
        <v>30555</v>
      </c>
      <c r="E56" s="15" t="s">
        <v>213</v>
      </c>
      <c r="F56" s="15">
        <v>8</v>
      </c>
      <c r="G56" s="22" t="s">
        <v>206</v>
      </c>
      <c r="H56" s="9">
        <v>420</v>
      </c>
      <c r="I56" s="9">
        <v>33</v>
      </c>
      <c r="M56" s="23"/>
      <c r="N56" s="23"/>
      <c r="O56" s="23"/>
      <c r="P56" s="23"/>
      <c r="Q56" s="23"/>
    </row>
    <row r="57" spans="1:17" s="19" customFormat="1" ht="16.5" customHeight="1" x14ac:dyDescent="0.25">
      <c r="A57" s="20" t="s">
        <v>73</v>
      </c>
      <c r="B57" s="20" t="s">
        <v>232</v>
      </c>
      <c r="C57" s="31" t="s">
        <v>170</v>
      </c>
      <c r="D57" s="21">
        <v>32006</v>
      </c>
      <c r="E57" s="15" t="s">
        <v>214</v>
      </c>
      <c r="F57" s="15">
        <v>8</v>
      </c>
      <c r="G57" s="22" t="s">
        <v>206</v>
      </c>
      <c r="H57" s="9">
        <v>820</v>
      </c>
      <c r="I57" s="9">
        <v>29</v>
      </c>
      <c r="M57" s="23"/>
      <c r="N57" s="23"/>
      <c r="O57" s="23"/>
      <c r="P57" s="23"/>
      <c r="Q57" s="23"/>
    </row>
    <row r="58" spans="1:17" s="19" customFormat="1" ht="16.5" hidden="1" customHeight="1" x14ac:dyDescent="0.25">
      <c r="A58" s="20" t="s">
        <v>252</v>
      </c>
      <c r="B58" s="20" t="s">
        <v>253</v>
      </c>
      <c r="C58" s="31"/>
      <c r="D58" s="21">
        <v>25317</v>
      </c>
      <c r="E58" s="15" t="s">
        <v>214</v>
      </c>
      <c r="F58" s="15">
        <v>4</v>
      </c>
      <c r="G58" s="22"/>
      <c r="H58" s="9"/>
      <c r="I58" s="9">
        <v>47</v>
      </c>
      <c r="M58" s="23"/>
      <c r="N58" s="23"/>
      <c r="O58" s="23"/>
      <c r="P58" s="23"/>
      <c r="Q58" s="23"/>
    </row>
    <row r="59" spans="1:17" s="19" customFormat="1" ht="16.5" customHeight="1" x14ac:dyDescent="0.25">
      <c r="A59" s="20" t="s">
        <v>31</v>
      </c>
      <c r="B59" s="20" t="s">
        <v>32</v>
      </c>
      <c r="C59" s="31" t="s">
        <v>147</v>
      </c>
      <c r="D59" s="21">
        <v>34724</v>
      </c>
      <c r="E59" s="15" t="s">
        <v>213</v>
      </c>
      <c r="F59" s="15">
        <v>1</v>
      </c>
      <c r="G59" s="22" t="s">
        <v>205</v>
      </c>
      <c r="H59" s="9">
        <v>740</v>
      </c>
      <c r="I59" s="9">
        <v>21</v>
      </c>
      <c r="M59" s="23"/>
      <c r="N59" s="23"/>
      <c r="O59" s="23"/>
      <c r="P59" s="23"/>
      <c r="Q59" s="23"/>
    </row>
    <row r="60" spans="1:17" s="19" customFormat="1" ht="16.5" customHeight="1" x14ac:dyDescent="0.25">
      <c r="A60" s="20" t="s">
        <v>96</v>
      </c>
      <c r="B60" s="20" t="s">
        <v>97</v>
      </c>
      <c r="C60" s="31" t="s">
        <v>184</v>
      </c>
      <c r="D60" s="21">
        <v>32428</v>
      </c>
      <c r="E60" s="15" t="s">
        <v>213</v>
      </c>
      <c r="F60" s="15">
        <v>10</v>
      </c>
      <c r="G60" s="22" t="s">
        <v>205</v>
      </c>
      <c r="H60" s="9">
        <v>645</v>
      </c>
      <c r="I60" s="9">
        <v>28</v>
      </c>
      <c r="M60" s="23"/>
      <c r="N60" s="23"/>
      <c r="O60" s="23"/>
      <c r="P60" s="23"/>
      <c r="Q60" s="23"/>
    </row>
    <row r="61" spans="1:17" s="19" customFormat="1" ht="16.5" customHeight="1" x14ac:dyDescent="0.25">
      <c r="A61" s="20" t="s">
        <v>114</v>
      </c>
      <c r="B61" s="20" t="s">
        <v>115</v>
      </c>
      <c r="C61" s="31" t="s">
        <v>194</v>
      </c>
      <c r="D61" s="21">
        <v>23333</v>
      </c>
      <c r="E61" s="15" t="s">
        <v>213</v>
      </c>
      <c r="F61" s="15">
        <v>11</v>
      </c>
      <c r="G61" s="22" t="s">
        <v>205</v>
      </c>
      <c r="H61" s="9">
        <v>265</v>
      </c>
      <c r="I61" s="9">
        <v>53</v>
      </c>
      <c r="M61" s="23"/>
      <c r="N61" s="23"/>
      <c r="O61" s="23"/>
      <c r="P61" s="23"/>
      <c r="Q61" s="23"/>
    </row>
    <row r="62" spans="1:17" s="19" customFormat="1" ht="16.5" customHeight="1" x14ac:dyDescent="0.25">
      <c r="A62" s="20" t="s">
        <v>80</v>
      </c>
      <c r="B62" s="20" t="s">
        <v>81</v>
      </c>
      <c r="C62" s="31" t="s">
        <v>175</v>
      </c>
      <c r="D62" s="21">
        <v>29058</v>
      </c>
      <c r="E62" s="15" t="s">
        <v>214</v>
      </c>
      <c r="F62" s="15">
        <v>7</v>
      </c>
      <c r="G62" s="22" t="s">
        <v>205</v>
      </c>
      <c r="H62" s="9">
        <v>415</v>
      </c>
      <c r="I62" s="9">
        <v>37</v>
      </c>
      <c r="M62" s="23"/>
      <c r="N62" s="23"/>
      <c r="O62" s="23"/>
      <c r="P62" s="23"/>
      <c r="Q62" s="23"/>
    </row>
    <row r="63" spans="1:17" s="19" customFormat="1" ht="16.5" customHeight="1" x14ac:dyDescent="0.25">
      <c r="A63" s="20" t="s">
        <v>74</v>
      </c>
      <c r="B63" s="20" t="s">
        <v>75</v>
      </c>
      <c r="C63" s="31" t="s">
        <v>171</v>
      </c>
      <c r="D63" s="21">
        <v>28774</v>
      </c>
      <c r="E63" s="15" t="s">
        <v>213</v>
      </c>
      <c r="F63" s="15">
        <v>10</v>
      </c>
      <c r="G63" s="22" t="s">
        <v>207</v>
      </c>
      <c r="H63" s="9">
        <v>635</v>
      </c>
      <c r="I63" s="9">
        <v>38</v>
      </c>
      <c r="M63" s="23"/>
      <c r="N63" s="23"/>
      <c r="O63" s="23"/>
      <c r="P63" s="23"/>
      <c r="Q63" s="23"/>
    </row>
    <row r="64" spans="1:17" s="19" customFormat="1" ht="16.5" customHeight="1" x14ac:dyDescent="0.25">
      <c r="A64" s="20" t="s">
        <v>19</v>
      </c>
      <c r="B64" s="20" t="s">
        <v>20</v>
      </c>
      <c r="C64" s="31" t="s">
        <v>141</v>
      </c>
      <c r="D64" s="21">
        <v>23521</v>
      </c>
      <c r="E64" s="15" t="s">
        <v>213</v>
      </c>
      <c r="F64" s="15">
        <v>5</v>
      </c>
      <c r="G64" s="22" t="s">
        <v>205</v>
      </c>
      <c r="H64" s="9">
        <v>650</v>
      </c>
      <c r="I64" s="9">
        <v>52</v>
      </c>
      <c r="M64" s="23"/>
      <c r="N64" s="23"/>
      <c r="O64" s="23"/>
      <c r="P64" s="23"/>
      <c r="Q64" s="23"/>
    </row>
    <row r="65" spans="1:17" s="19" customFormat="1" ht="16.5" customHeight="1" x14ac:dyDescent="0.25">
      <c r="A65" s="20" t="s">
        <v>126</v>
      </c>
      <c r="B65" s="20" t="s">
        <v>10</v>
      </c>
      <c r="C65" s="31" t="s">
        <v>200</v>
      </c>
      <c r="D65" s="21">
        <v>32443</v>
      </c>
      <c r="E65" s="15" t="s">
        <v>213</v>
      </c>
      <c r="F65" s="15">
        <v>10</v>
      </c>
      <c r="G65" s="22" t="s">
        <v>206</v>
      </c>
      <c r="H65" s="9">
        <v>680</v>
      </c>
      <c r="I65" s="9">
        <v>28</v>
      </c>
      <c r="M65" s="23"/>
      <c r="N65" s="23"/>
      <c r="O65" s="23"/>
      <c r="P65" s="23"/>
      <c r="Q65" s="23"/>
    </row>
    <row r="66" spans="1:17" s="19" customFormat="1" ht="16.5" customHeight="1" x14ac:dyDescent="0.25">
      <c r="A66" s="20" t="s">
        <v>100</v>
      </c>
      <c r="B66" s="20" t="s">
        <v>234</v>
      </c>
      <c r="C66" s="31" t="s">
        <v>187</v>
      </c>
      <c r="D66" s="21">
        <v>24132</v>
      </c>
      <c r="E66" s="15" t="s">
        <v>213</v>
      </c>
      <c r="F66" s="15">
        <v>1</v>
      </c>
      <c r="G66" s="22" t="s">
        <v>205</v>
      </c>
      <c r="H66" s="9">
        <v>620</v>
      </c>
      <c r="I66" s="9">
        <v>50</v>
      </c>
      <c r="M66" s="23"/>
      <c r="N66" s="23"/>
      <c r="O66" s="23"/>
      <c r="P66" s="23"/>
      <c r="Q66" s="23"/>
    </row>
    <row r="67" spans="1:17" s="19" customFormat="1" ht="16.5" customHeight="1" x14ac:dyDescent="0.25">
      <c r="A67" s="20" t="s">
        <v>106</v>
      </c>
      <c r="B67" s="20" t="s">
        <v>107</v>
      </c>
      <c r="C67" s="31" t="s">
        <v>190</v>
      </c>
      <c r="D67" s="21">
        <v>32017</v>
      </c>
      <c r="E67" s="15" t="s">
        <v>213</v>
      </c>
      <c r="F67" s="15">
        <v>8</v>
      </c>
      <c r="G67" s="22" t="s">
        <v>206</v>
      </c>
      <c r="H67" s="9">
        <v>450</v>
      </c>
      <c r="I67" s="9">
        <v>29</v>
      </c>
      <c r="M67" s="23"/>
      <c r="N67" s="23"/>
      <c r="O67" s="23"/>
      <c r="P67" s="23"/>
      <c r="Q67" s="23"/>
    </row>
    <row r="68" spans="1:17" s="19" customFormat="1" ht="16.5" customHeight="1" x14ac:dyDescent="0.25">
      <c r="A68" s="20" t="s">
        <v>46</v>
      </c>
      <c r="B68" s="20" t="s">
        <v>47</v>
      </c>
      <c r="C68" s="31" t="s">
        <v>155</v>
      </c>
      <c r="D68" s="21">
        <v>30239</v>
      </c>
      <c r="E68" s="15" t="s">
        <v>213</v>
      </c>
      <c r="F68" s="15">
        <v>10</v>
      </c>
      <c r="G68" s="22" t="s">
        <v>207</v>
      </c>
      <c r="H68" s="9">
        <v>745</v>
      </c>
      <c r="I68" s="9">
        <v>34</v>
      </c>
      <c r="M68" s="23"/>
      <c r="N68" s="23"/>
      <c r="O68" s="23"/>
      <c r="P68" s="23"/>
      <c r="Q68" s="23"/>
    </row>
    <row r="69" spans="1:17" s="19" customFormat="1" ht="16.5" customHeight="1" x14ac:dyDescent="0.25">
      <c r="A69" s="20" t="s">
        <v>91</v>
      </c>
      <c r="B69" s="20" t="s">
        <v>92</v>
      </c>
      <c r="C69" s="31" t="s">
        <v>181</v>
      </c>
      <c r="D69" s="21">
        <v>33412</v>
      </c>
      <c r="E69" s="15" t="s">
        <v>214</v>
      </c>
      <c r="F69" s="15">
        <v>6</v>
      </c>
      <c r="G69" s="22" t="s">
        <v>205</v>
      </c>
      <c r="H69" s="9">
        <v>195</v>
      </c>
      <c r="I69" s="9">
        <v>25</v>
      </c>
      <c r="M69" s="23"/>
      <c r="N69" s="23"/>
      <c r="O69" s="23"/>
      <c r="P69" s="23"/>
      <c r="Q69" s="23"/>
    </row>
    <row r="70" spans="1:17" s="19" customFormat="1" ht="16.5" customHeight="1" x14ac:dyDescent="0.25">
      <c r="A70" s="20" t="s">
        <v>51</v>
      </c>
      <c r="B70" s="20" t="s">
        <v>52</v>
      </c>
      <c r="C70" s="31" t="s">
        <v>158</v>
      </c>
      <c r="D70" s="21">
        <v>34931</v>
      </c>
      <c r="E70" s="15" t="s">
        <v>214</v>
      </c>
      <c r="F70" s="15">
        <v>8</v>
      </c>
      <c r="G70" s="22" t="s">
        <v>206</v>
      </c>
      <c r="H70" s="9">
        <v>675</v>
      </c>
      <c r="I70" s="9">
        <v>21</v>
      </c>
      <c r="M70" s="23"/>
      <c r="N70" s="23"/>
      <c r="O70" s="23"/>
      <c r="P70" s="23"/>
      <c r="Q70" s="23"/>
    </row>
    <row r="71" spans="1:17" s="19" customFormat="1" ht="16.5" customHeight="1" x14ac:dyDescent="0.25">
      <c r="A71" s="20" t="s">
        <v>76</v>
      </c>
      <c r="B71" s="20" t="s">
        <v>231</v>
      </c>
      <c r="C71" s="31" t="s">
        <v>172</v>
      </c>
      <c r="D71" s="21">
        <v>31545</v>
      </c>
      <c r="E71" s="15" t="s">
        <v>214</v>
      </c>
      <c r="F71" s="15">
        <v>5</v>
      </c>
      <c r="G71" s="22" t="s">
        <v>205</v>
      </c>
      <c r="H71" s="9">
        <v>740</v>
      </c>
      <c r="I71" s="9">
        <v>30</v>
      </c>
      <c r="M71" s="23"/>
      <c r="N71" s="23"/>
      <c r="O71" s="23"/>
      <c r="P71" s="23"/>
      <c r="Q71" s="23"/>
    </row>
    <row r="72" spans="1:17" s="19" customFormat="1" ht="16.5" customHeight="1" x14ac:dyDescent="0.25">
      <c r="A72" s="20" t="s">
        <v>127</v>
      </c>
      <c r="B72" s="20" t="s">
        <v>128</v>
      </c>
      <c r="C72" s="31" t="s">
        <v>201</v>
      </c>
      <c r="D72" s="21">
        <v>30309</v>
      </c>
      <c r="E72" s="15" t="s">
        <v>214</v>
      </c>
      <c r="F72" s="15">
        <v>12</v>
      </c>
      <c r="G72" s="22" t="s">
        <v>207</v>
      </c>
      <c r="H72" s="9">
        <v>145</v>
      </c>
      <c r="I72" s="9">
        <v>34</v>
      </c>
      <c r="M72" s="23"/>
      <c r="N72" s="23"/>
      <c r="O72" s="23"/>
      <c r="P72" s="23"/>
      <c r="Q72" s="23"/>
    </row>
    <row r="73" spans="1:17" s="19" customFormat="1" ht="16.5" hidden="1" customHeight="1" x14ac:dyDescent="0.25">
      <c r="A73" s="20" t="s">
        <v>254</v>
      </c>
      <c r="B73" s="20" t="s">
        <v>255</v>
      </c>
      <c r="C73" s="31"/>
      <c r="D73" s="21">
        <v>22212</v>
      </c>
      <c r="E73" s="15" t="s">
        <v>214</v>
      </c>
      <c r="F73" s="15">
        <v>10</v>
      </c>
      <c r="G73" s="22"/>
      <c r="H73" s="9"/>
      <c r="I73" s="9">
        <v>56</v>
      </c>
      <c r="M73" s="23"/>
      <c r="N73" s="23"/>
      <c r="O73" s="23"/>
      <c r="P73" s="23"/>
      <c r="Q73" s="23"/>
    </row>
    <row r="74" spans="1:17" s="19" customFormat="1" ht="16.5" customHeight="1" x14ac:dyDescent="0.25">
      <c r="A74" s="20" t="s">
        <v>112</v>
      </c>
      <c r="B74" s="20" t="s">
        <v>113</v>
      </c>
      <c r="C74" s="31" t="s">
        <v>193</v>
      </c>
      <c r="D74" s="21">
        <v>25399</v>
      </c>
      <c r="E74" s="15" t="s">
        <v>214</v>
      </c>
      <c r="F74" s="15">
        <v>7</v>
      </c>
      <c r="G74" s="22" t="s">
        <v>206</v>
      </c>
      <c r="H74" s="9">
        <v>295</v>
      </c>
      <c r="I74" s="9">
        <v>47</v>
      </c>
      <c r="M74" s="23"/>
      <c r="N74" s="23"/>
      <c r="O74" s="23"/>
      <c r="P74" s="23"/>
      <c r="Q74" s="23"/>
    </row>
    <row r="75" spans="1:17" s="19" customFormat="1" ht="16.5" customHeight="1" x14ac:dyDescent="0.25">
      <c r="A75" s="20" t="s">
        <v>129</v>
      </c>
      <c r="B75" s="20" t="s">
        <v>130</v>
      </c>
      <c r="C75" s="31" t="s">
        <v>202</v>
      </c>
      <c r="D75" s="21">
        <v>23147</v>
      </c>
      <c r="E75" s="15" t="s">
        <v>214</v>
      </c>
      <c r="F75" s="15">
        <v>5</v>
      </c>
      <c r="G75" s="22" t="s">
        <v>205</v>
      </c>
      <c r="H75" s="9">
        <v>290</v>
      </c>
      <c r="I75" s="9">
        <v>53</v>
      </c>
      <c r="M75" s="23"/>
      <c r="N75" s="23"/>
      <c r="O75" s="23"/>
      <c r="P75" s="23"/>
      <c r="Q75" s="23"/>
    </row>
    <row r="76" spans="1:17" s="19" customFormat="1" ht="16.5" hidden="1" customHeight="1" x14ac:dyDescent="0.25">
      <c r="A76" s="20" t="s">
        <v>256</v>
      </c>
      <c r="B76" s="20" t="s">
        <v>231</v>
      </c>
      <c r="C76" s="31"/>
      <c r="D76" s="21">
        <v>21344</v>
      </c>
      <c r="E76" s="15" t="s">
        <v>214</v>
      </c>
      <c r="F76" s="15"/>
      <c r="G76" s="22"/>
      <c r="H76" s="9"/>
      <c r="I76" s="9">
        <v>58</v>
      </c>
      <c r="M76" s="23"/>
      <c r="N76" s="23"/>
      <c r="O76" s="23"/>
      <c r="P76" s="23"/>
      <c r="Q76" s="23"/>
    </row>
    <row r="77" spans="1:17" s="19" customFormat="1" ht="16.5" customHeight="1" x14ac:dyDescent="0.25">
      <c r="A77" s="20" t="s">
        <v>38</v>
      </c>
      <c r="B77" s="20" t="s">
        <v>39</v>
      </c>
      <c r="C77" s="31" t="s">
        <v>151</v>
      </c>
      <c r="D77" s="21">
        <v>34322</v>
      </c>
      <c r="E77" s="15" t="s">
        <v>214</v>
      </c>
      <c r="F77" s="15">
        <v>12</v>
      </c>
      <c r="G77" s="22" t="s">
        <v>206</v>
      </c>
      <c r="H77" s="9">
        <v>745</v>
      </c>
      <c r="I77" s="9">
        <v>23</v>
      </c>
      <c r="M77" s="23"/>
      <c r="N77" s="23"/>
      <c r="O77" s="23"/>
      <c r="P77" s="23"/>
      <c r="Q77" s="23"/>
    </row>
    <row r="78" spans="1:17" s="19" customFormat="1" ht="16.5" customHeight="1" x14ac:dyDescent="0.25">
      <c r="A78" s="20" t="s">
        <v>9</v>
      </c>
      <c r="B78" s="20" t="s">
        <v>10</v>
      </c>
      <c r="C78" s="31" t="s">
        <v>135</v>
      </c>
      <c r="D78" s="21">
        <v>21243</v>
      </c>
      <c r="E78" s="15" t="s">
        <v>213</v>
      </c>
      <c r="F78" s="15">
        <v>2</v>
      </c>
      <c r="G78" s="22" t="s">
        <v>205</v>
      </c>
      <c r="H78" s="9">
        <v>320</v>
      </c>
      <c r="I78" s="9">
        <v>58</v>
      </c>
      <c r="M78" s="23"/>
      <c r="N78" s="23"/>
      <c r="O78" s="23"/>
      <c r="P78" s="23"/>
      <c r="Q78" s="23"/>
    </row>
    <row r="79" spans="1:17" s="19" customFormat="1" ht="16.5" customHeight="1" x14ac:dyDescent="0.25">
      <c r="A79" s="20" t="s">
        <v>108</v>
      </c>
      <c r="B79" s="20" t="s">
        <v>109</v>
      </c>
      <c r="C79" s="31" t="s">
        <v>191</v>
      </c>
      <c r="D79" s="21">
        <v>24253</v>
      </c>
      <c r="E79" s="15" t="s">
        <v>213</v>
      </c>
      <c r="F79" s="15">
        <v>5</v>
      </c>
      <c r="G79" s="22" t="s">
        <v>207</v>
      </c>
      <c r="H79" s="9">
        <v>185</v>
      </c>
      <c r="I79" s="9">
        <v>50</v>
      </c>
      <c r="M79" s="23"/>
      <c r="N79" s="23"/>
      <c r="O79" s="23"/>
      <c r="P79" s="23"/>
      <c r="Q79" s="23"/>
    </row>
    <row r="80" spans="1:17" s="19" customFormat="1" ht="16.5" customHeight="1" x14ac:dyDescent="0.25">
      <c r="A80" s="20" t="s">
        <v>95</v>
      </c>
      <c r="B80" s="20" t="s">
        <v>54</v>
      </c>
      <c r="C80" s="31" t="s">
        <v>183</v>
      </c>
      <c r="D80" s="21">
        <v>34830</v>
      </c>
      <c r="E80" s="15" t="s">
        <v>214</v>
      </c>
      <c r="F80" s="15">
        <v>5</v>
      </c>
      <c r="G80" s="22" t="s">
        <v>205</v>
      </c>
      <c r="H80" s="9">
        <v>485</v>
      </c>
      <c r="I80" s="9">
        <v>21</v>
      </c>
      <c r="M80" s="23"/>
      <c r="N80" s="23"/>
      <c r="O80" s="23"/>
      <c r="P80" s="23"/>
      <c r="Q80" s="23"/>
    </row>
    <row r="81" spans="1:18" s="19" customFormat="1" ht="16.5" customHeight="1" x14ac:dyDescent="0.25">
      <c r="A81" s="20" t="s">
        <v>23</v>
      </c>
      <c r="B81" s="20" t="s">
        <v>24</v>
      </c>
      <c r="C81" s="31" t="s">
        <v>143</v>
      </c>
      <c r="D81" s="21">
        <v>28425</v>
      </c>
      <c r="E81" s="15" t="s">
        <v>214</v>
      </c>
      <c r="F81" s="15">
        <v>10</v>
      </c>
      <c r="G81" s="22" t="s">
        <v>208</v>
      </c>
      <c r="H81" s="9">
        <v>640</v>
      </c>
      <c r="I81" s="9">
        <v>39</v>
      </c>
      <c r="M81" s="23"/>
      <c r="N81" s="23"/>
      <c r="O81" s="23"/>
      <c r="P81" s="23"/>
      <c r="Q81" s="23"/>
    </row>
    <row r="82" spans="1:18" x14ac:dyDescent="0.25">
      <c r="M82" s="3"/>
      <c r="N82" s="3"/>
    </row>
    <row r="92" spans="1:18" x14ac:dyDescent="0.25">
      <c r="K92" s="17"/>
      <c r="L92" s="17"/>
      <c r="M92" s="18"/>
      <c r="N92" s="18"/>
      <c r="O92" s="17"/>
      <c r="P92" s="17"/>
      <c r="Q92" s="17"/>
      <c r="R92" s="17"/>
    </row>
  </sheetData>
  <autoFilter ref="A1:I81">
    <filterColumn colId="2">
      <customFilters>
        <customFilter val="***"/>
      </customFilters>
    </filterColumn>
  </autoFilter>
  <mergeCells count="18">
    <mergeCell ref="O1:O2"/>
    <mergeCell ref="P1:P2"/>
    <mergeCell ref="Q1:Q2"/>
    <mergeCell ref="R1:R2"/>
    <mergeCell ref="S1:S2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K1:K2"/>
    <mergeCell ref="L1:L2"/>
    <mergeCell ref="M1:M2"/>
    <mergeCell ref="N1:N2"/>
  </mergeCells>
  <conditionalFormatting sqref="H2:H81">
    <cfRule type="iconSet" priority="2">
      <iconSet iconSet="3Flags" reverse="1">
        <cfvo type="percent" val="0"/>
        <cfvo type="num" val="400"/>
        <cfvo type="num" val="750"/>
      </iconSet>
    </cfRule>
  </conditionalFormatting>
  <conditionalFormatting sqref="I2:I81">
    <cfRule type="colorScale" priority="1">
      <colorScale>
        <cfvo type="min"/>
        <cfvo type="max"/>
        <color theme="6" tint="0.39997558519241921"/>
        <color theme="4" tint="0.39997558519241921"/>
      </colorScale>
    </cfRule>
  </conditionalFormatting>
  <dataValidations count="1">
    <dataValidation type="textLength" allowBlank="1" showInputMessage="1" showErrorMessage="1" error="Must be 10 digits" sqref="C1:C1048576">
      <formula1>10</formula1>
      <formula2>10</formula2>
    </dataValidation>
  </dataValidations>
  <pageMargins left="0.7" right="0.7" top="0.75" bottom="0.75" header="0.3" footer="0.3"/>
  <pageSetup paperSize="9" orientation="portrait" verticalDpi="4294967293" r:id="rId1"/>
  <ignoredErrors>
    <ignoredError sqref="C2:C81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/>
  </sheetViews>
  <sheetFormatPr defaultRowHeight="15" x14ac:dyDescent="0.25"/>
  <cols>
    <col min="1" max="1" width="22.85546875" customWidth="1"/>
    <col min="2" max="10" width="11.42578125" customWidth="1"/>
  </cols>
  <sheetData>
    <row r="1" spans="1:10" s="10" customFormat="1" ht="52.5" customHeight="1" x14ac:dyDescent="0.25">
      <c r="A1" s="11" t="s">
        <v>216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</row>
    <row r="2" spans="1:10" s="10" customFormat="1" ht="52.5" customHeight="1" x14ac:dyDescent="0.25">
      <c r="A2" s="13" t="s">
        <v>217</v>
      </c>
      <c r="B2" s="14" t="s">
        <v>205</v>
      </c>
      <c r="C2" s="14" t="s">
        <v>206</v>
      </c>
      <c r="D2" s="14" t="s">
        <v>207</v>
      </c>
      <c r="E2" s="14" t="s">
        <v>205</v>
      </c>
      <c r="F2" s="14" t="s">
        <v>206</v>
      </c>
      <c r="G2" s="14" t="s">
        <v>205</v>
      </c>
      <c r="H2" s="14" t="s">
        <v>205</v>
      </c>
      <c r="I2" s="14" t="s">
        <v>206</v>
      </c>
      <c r="J2" s="14" t="s">
        <v>208</v>
      </c>
    </row>
    <row r="3" spans="1:10" ht="15.75" thickBot="1" x14ac:dyDescent="0.3">
      <c r="A3" s="1"/>
    </row>
    <row r="4" spans="1:10" ht="15" customHeight="1" x14ac:dyDescent="0.25">
      <c r="A4" s="42" t="s">
        <v>257</v>
      </c>
      <c r="B4" s="43"/>
      <c r="C4" s="43"/>
      <c r="D4" s="43"/>
      <c r="E4" s="44"/>
      <c r="F4" s="6"/>
      <c r="G4" s="6"/>
      <c r="H4" s="6"/>
    </row>
    <row r="5" spans="1:10" ht="15" customHeight="1" x14ac:dyDescent="0.25">
      <c r="A5" s="45"/>
      <c r="B5" s="46"/>
      <c r="C5" s="46"/>
      <c r="D5" s="46"/>
      <c r="E5" s="47"/>
      <c r="F5" s="6"/>
      <c r="G5" s="6"/>
      <c r="H5" s="6"/>
    </row>
    <row r="6" spans="1:10" ht="15" customHeight="1" x14ac:dyDescent="0.25">
      <c r="A6" s="45"/>
      <c r="B6" s="46"/>
      <c r="C6" s="46"/>
      <c r="D6" s="46"/>
      <c r="E6" s="47"/>
      <c r="F6" s="6"/>
      <c r="G6" s="6"/>
      <c r="H6" s="6"/>
    </row>
    <row r="7" spans="1:10" ht="15" customHeight="1" x14ac:dyDescent="0.25">
      <c r="A7" s="45"/>
      <c r="B7" s="46"/>
      <c r="C7" s="46"/>
      <c r="D7" s="46"/>
      <c r="E7" s="47"/>
      <c r="F7" s="6"/>
      <c r="G7" s="6"/>
      <c r="H7" s="6"/>
    </row>
    <row r="8" spans="1:10" ht="15.75" thickBot="1" x14ac:dyDescent="0.3">
      <c r="A8" s="48"/>
      <c r="B8" s="49"/>
      <c r="C8" s="49"/>
      <c r="D8" s="49"/>
      <c r="E8" s="50"/>
      <c r="F8" s="6"/>
      <c r="G8" s="6"/>
      <c r="H8" s="6"/>
    </row>
    <row r="9" spans="1:10" x14ac:dyDescent="0.25">
      <c r="A9" s="1"/>
      <c r="D9" s="6"/>
      <c r="E9" s="6"/>
      <c r="F9" s="6"/>
      <c r="G9" s="6"/>
      <c r="H9" s="6"/>
    </row>
    <row r="10" spans="1:10" x14ac:dyDescent="0.25">
      <c r="A10" s="1"/>
    </row>
    <row r="11" spans="1:10" x14ac:dyDescent="0.25">
      <c r="A11" s="1"/>
    </row>
    <row r="24" spans="3:3" x14ac:dyDescent="0.25">
      <c r="C24" s="8"/>
    </row>
    <row r="25" spans="3:3" ht="15.75" x14ac:dyDescent="0.25">
      <c r="C25" s="7"/>
    </row>
    <row r="26" spans="3:3" ht="15.75" x14ac:dyDescent="0.25">
      <c r="C26" s="7"/>
    </row>
    <row r="27" spans="3:3" ht="15.75" x14ac:dyDescent="0.25">
      <c r="C27" s="7"/>
    </row>
    <row r="28" spans="3:3" ht="15.75" x14ac:dyDescent="0.25">
      <c r="C28" s="7"/>
    </row>
    <row r="29" spans="3:3" ht="15.75" x14ac:dyDescent="0.25">
      <c r="C29" s="7"/>
    </row>
  </sheetData>
  <mergeCells count="1">
    <mergeCell ref="A4:E8"/>
  </mergeCells>
  <pageMargins left="0.7" right="0.7" top="0.75" bottom="0.75" header="0.3" footer="0.3"/>
  <pageSetup paperSize="9" orientation="portrait" horizontalDpi="0" verticalDpi="0" r:id="rId1"/>
  <ignoredErrors>
    <ignoredError sqref="B1:C1 D1:J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Service Providers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2012-07-22T20:28:55Z</dcterms:created>
  <dcterms:modified xsi:type="dcterms:W3CDTF">2016-01-15T06:38:32Z</dcterms:modified>
</cp:coreProperties>
</file>