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afr NUUT\"/>
    </mc:Choice>
  </mc:AlternateContent>
  <bookViews>
    <workbookView xWindow="14400" yWindow="-15" windowWidth="14445" windowHeight="12795"/>
  </bookViews>
  <sheets>
    <sheet name="Punte" sheetId="1" r:id="rId1"/>
    <sheet name="Sheet1" sheetId="2" r:id="rId2"/>
  </sheets>
  <calcPr calcId="171027"/>
</workbook>
</file>

<file path=xl/calcChain.xml><?xml version="1.0" encoding="utf-8"?>
<calcChain xmlns="http://schemas.openxmlformats.org/spreadsheetml/2006/main"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4" i="1"/>
  <c r="L5" i="1"/>
  <c r="M5" i="1" s="1"/>
  <c r="N5" i="1" s="1"/>
  <c r="O5" i="1" s="1"/>
  <c r="L6" i="1"/>
  <c r="M6" i="1" s="1"/>
  <c r="N6" i="1" s="1"/>
  <c r="O6" i="1" s="1"/>
  <c r="L7" i="1"/>
  <c r="M7" i="1" s="1"/>
  <c r="L8" i="1"/>
  <c r="M8" i="1" s="1"/>
  <c r="N8" i="1" s="1"/>
  <c r="O8" i="1" s="1"/>
  <c r="L9" i="1"/>
  <c r="M9" i="1" s="1"/>
  <c r="N9" i="1" s="1"/>
  <c r="O9" i="1" s="1"/>
  <c r="L10" i="1"/>
  <c r="M10" i="1" s="1"/>
  <c r="N10" i="1" s="1"/>
  <c r="O10" i="1" s="1"/>
  <c r="L11" i="1"/>
  <c r="M11" i="1" s="1"/>
  <c r="N11" i="1" s="1"/>
  <c r="O11" i="1" s="1"/>
  <c r="L12" i="1"/>
  <c r="M12" i="1" s="1"/>
  <c r="L13" i="1"/>
  <c r="M13" i="1" s="1"/>
  <c r="N13" i="1" s="1"/>
  <c r="O13" i="1" s="1"/>
  <c r="L14" i="1"/>
  <c r="M14" i="1" s="1"/>
  <c r="N14" i="1" s="1"/>
  <c r="O14" i="1" s="1"/>
  <c r="L15" i="1"/>
  <c r="M15" i="1" s="1"/>
  <c r="N15" i="1" s="1"/>
  <c r="O15" i="1" s="1"/>
  <c r="L16" i="1"/>
  <c r="M16" i="1" s="1"/>
  <c r="N16" i="1" s="1"/>
  <c r="O16" i="1" s="1"/>
  <c r="L17" i="1"/>
  <c r="M17" i="1" s="1"/>
  <c r="N17" i="1" s="1"/>
  <c r="O17" i="1" s="1"/>
  <c r="L18" i="1"/>
  <c r="M18" i="1" s="1"/>
  <c r="N18" i="1" s="1"/>
  <c r="O18" i="1" s="1"/>
  <c r="L19" i="1"/>
  <c r="M19" i="1" s="1"/>
  <c r="N19" i="1" s="1"/>
  <c r="O19" i="1" s="1"/>
  <c r="L20" i="1"/>
  <c r="M20" i="1" s="1"/>
  <c r="L21" i="1"/>
  <c r="M21" i="1" s="1"/>
  <c r="N21" i="1" s="1"/>
  <c r="O21" i="1" s="1"/>
  <c r="L22" i="1"/>
  <c r="M22" i="1" s="1"/>
  <c r="N22" i="1" s="1"/>
  <c r="O22" i="1" s="1"/>
  <c r="L23" i="1"/>
  <c r="M23" i="1" s="1"/>
  <c r="N23" i="1" s="1"/>
  <c r="O23" i="1" s="1"/>
  <c r="L24" i="1"/>
  <c r="M24" i="1" s="1"/>
  <c r="N24" i="1" s="1"/>
  <c r="O24" i="1" s="1"/>
  <c r="L25" i="1"/>
  <c r="M25" i="1" s="1"/>
  <c r="N25" i="1" s="1"/>
  <c r="O25" i="1" s="1"/>
  <c r="L26" i="1"/>
  <c r="M26" i="1" s="1"/>
  <c r="N26" i="1" s="1"/>
  <c r="O26" i="1" s="1"/>
  <c r="L27" i="1"/>
  <c r="M27" i="1" s="1"/>
  <c r="N27" i="1" s="1"/>
  <c r="O27" i="1" s="1"/>
  <c r="L28" i="1"/>
  <c r="M28" i="1" s="1"/>
  <c r="N28" i="1" s="1"/>
  <c r="O28" i="1" s="1"/>
  <c r="L29" i="1"/>
  <c r="M29" i="1" s="1"/>
  <c r="N29" i="1" s="1"/>
  <c r="O29" i="1" s="1"/>
  <c r="L30" i="1"/>
  <c r="M30" i="1" s="1"/>
  <c r="N30" i="1" s="1"/>
  <c r="O30" i="1" s="1"/>
  <c r="L31" i="1"/>
  <c r="M31" i="1" s="1"/>
  <c r="N31" i="1" s="1"/>
  <c r="O31" i="1" s="1"/>
  <c r="L32" i="1"/>
  <c r="M32" i="1" s="1"/>
  <c r="N32" i="1" s="1"/>
  <c r="O32" i="1" s="1"/>
  <c r="L33" i="1"/>
  <c r="M33" i="1" s="1"/>
  <c r="N33" i="1" s="1"/>
  <c r="O33" i="1" s="1"/>
  <c r="L34" i="1"/>
  <c r="M34" i="1" s="1"/>
  <c r="L35" i="1"/>
  <c r="M35" i="1" s="1"/>
  <c r="L36" i="1"/>
  <c r="M36" i="1" s="1"/>
  <c r="L37" i="1"/>
  <c r="M37" i="1" s="1"/>
  <c r="N37" i="1" s="1"/>
  <c r="O37" i="1" s="1"/>
  <c r="L38" i="1"/>
  <c r="M38" i="1" s="1"/>
  <c r="N38" i="1" s="1"/>
  <c r="O38" i="1" s="1"/>
  <c r="L39" i="1"/>
  <c r="M39" i="1" s="1"/>
  <c r="N39" i="1" s="1"/>
  <c r="O39" i="1" s="1"/>
  <c r="L40" i="1"/>
  <c r="M40" i="1" s="1"/>
  <c r="N40" i="1" s="1"/>
  <c r="O40" i="1" s="1"/>
  <c r="L41" i="1"/>
  <c r="M41" i="1" s="1"/>
  <c r="N41" i="1" s="1"/>
  <c r="O41" i="1" s="1"/>
  <c r="L42" i="1"/>
  <c r="M42" i="1" s="1"/>
  <c r="N42" i="1" s="1"/>
  <c r="O42" i="1" s="1"/>
  <c r="L43" i="1"/>
  <c r="M43" i="1" s="1"/>
  <c r="N43" i="1" s="1"/>
  <c r="O43" i="1" s="1"/>
  <c r="L44" i="1"/>
  <c r="M44" i="1" s="1"/>
  <c r="N44" i="1" s="1"/>
  <c r="O44" i="1" s="1"/>
  <c r="L45" i="1"/>
  <c r="M45" i="1" s="1"/>
  <c r="L46" i="1"/>
  <c r="M46" i="1" s="1"/>
  <c r="L47" i="1"/>
  <c r="M47" i="1" s="1"/>
  <c r="N47" i="1" s="1"/>
  <c r="O47" i="1" s="1"/>
  <c r="L48" i="1"/>
  <c r="M48" i="1" s="1"/>
  <c r="N48" i="1" s="1"/>
  <c r="O48" i="1" s="1"/>
  <c r="L49" i="1"/>
  <c r="M49" i="1" s="1"/>
  <c r="N49" i="1" s="1"/>
  <c r="O49" i="1" s="1"/>
  <c r="L50" i="1"/>
  <c r="M50" i="1" s="1"/>
  <c r="N50" i="1" s="1"/>
  <c r="O50" i="1" s="1"/>
  <c r="L4" i="1"/>
  <c r="M4" i="1" s="1"/>
  <c r="N4" i="1" s="1"/>
  <c r="O4" i="1" s="1"/>
  <c r="H48" i="1"/>
  <c r="I3" i="1"/>
  <c r="N7" i="1" l="1"/>
  <c r="O7" i="1" s="1"/>
  <c r="N12" i="1"/>
  <c r="O12" i="1" s="1"/>
  <c r="N20" i="1"/>
  <c r="O20" i="1" s="1"/>
  <c r="N34" i="1"/>
  <c r="O34" i="1" s="1"/>
  <c r="N35" i="1"/>
  <c r="O35" i="1" s="1"/>
  <c r="N36" i="1"/>
  <c r="O36" i="1" s="1"/>
  <c r="N45" i="1"/>
  <c r="O45" i="1" s="1"/>
  <c r="N46" i="1"/>
  <c r="O46" i="1" s="1"/>
</calcChain>
</file>

<file path=xl/sharedStrings.xml><?xml version="1.0" encoding="utf-8"?>
<sst xmlns="http://schemas.openxmlformats.org/spreadsheetml/2006/main" count="115" uniqueCount="114">
  <si>
    <t>Van</t>
  </si>
  <si>
    <t>Naam</t>
  </si>
  <si>
    <t>Fase 1</t>
  </si>
  <si>
    <t>Fase 2</t>
  </si>
  <si>
    <t>Fase 3</t>
  </si>
  <si>
    <t>Rekord-eksamen
Teorie</t>
  </si>
  <si>
    <t>Rekord-eksamen
Prakties</t>
  </si>
  <si>
    <t>PAT</t>
  </si>
  <si>
    <t>Rekord</t>
  </si>
  <si>
    <t>P1</t>
  </si>
  <si>
    <t>P2</t>
  </si>
  <si>
    <t>Taak</t>
  </si>
  <si>
    <t>P3</t>
  </si>
  <si>
    <t>Finale punte: Rekenaartoepassingstegnologie, Gr 12</t>
  </si>
  <si>
    <t>SBA
600</t>
  </si>
  <si>
    <t>SBA
100</t>
  </si>
  <si>
    <t>SBA
25</t>
  </si>
  <si>
    <t>Junie
Eks Teorie</t>
  </si>
  <si>
    <t>Junie Eks
Prakties</t>
  </si>
  <si>
    <t>Finaal
Junie Eks</t>
  </si>
  <si>
    <t>Alexander</t>
  </si>
  <si>
    <t>Robin</t>
  </si>
  <si>
    <t>Barber</t>
  </si>
  <si>
    <t>Jodi</t>
  </si>
  <si>
    <t>Bogenhofer</t>
  </si>
  <si>
    <t>Hanru</t>
  </si>
  <si>
    <t>Bushra</t>
  </si>
  <si>
    <t xml:space="preserve">Rajeet </t>
  </si>
  <si>
    <t>Carter</t>
  </si>
  <si>
    <t>Amanda</t>
  </si>
  <si>
    <t>Christoffel</t>
  </si>
  <si>
    <t xml:space="preserve">Gerard </t>
  </si>
  <si>
    <t>Cohen</t>
  </si>
  <si>
    <t>Virgil</t>
  </si>
  <si>
    <t>Coltman</t>
  </si>
  <si>
    <t>Johan</t>
  </si>
  <si>
    <t>Diedericks</t>
  </si>
  <si>
    <t>Gerhardt</t>
  </si>
  <si>
    <t>Engel</t>
  </si>
  <si>
    <t>Matthew</t>
  </si>
  <si>
    <t>Everett</t>
  </si>
  <si>
    <t>Dale</t>
  </si>
  <si>
    <t>Freeman</t>
  </si>
  <si>
    <t>Keegan</t>
  </si>
  <si>
    <t>Frueh</t>
  </si>
  <si>
    <t>Andri</t>
  </si>
  <si>
    <t>Gonzalez</t>
  </si>
  <si>
    <t>Diego</t>
  </si>
  <si>
    <t>Gqomfa</t>
  </si>
  <si>
    <t xml:space="preserve">Charmaine </t>
  </si>
  <si>
    <t>Groenewald</t>
  </si>
  <si>
    <t>Sonja</t>
  </si>
  <si>
    <t>Haarhof</t>
  </si>
  <si>
    <t>Riddhiman</t>
  </si>
  <si>
    <t>Harmse</t>
  </si>
  <si>
    <t>Petrus</t>
  </si>
  <si>
    <t>Keyter</t>
  </si>
  <si>
    <t>Zuané</t>
  </si>
  <si>
    <t>Kqosana</t>
  </si>
  <si>
    <t xml:space="preserve">Pule </t>
  </si>
  <si>
    <t>Kwape</t>
  </si>
  <si>
    <t>Sakhile</t>
  </si>
  <si>
    <t>Lillah</t>
  </si>
  <si>
    <t>Irfaan</t>
  </si>
  <si>
    <t>Lockheart</t>
  </si>
  <si>
    <t>Margaret</t>
  </si>
  <si>
    <t>Lombard</t>
  </si>
  <si>
    <t>Jack</t>
  </si>
  <si>
    <t>Madisa</t>
  </si>
  <si>
    <t>Tumi</t>
  </si>
  <si>
    <t>Malan</t>
  </si>
  <si>
    <t>Wessel</t>
  </si>
  <si>
    <t>Mbele</t>
  </si>
  <si>
    <t xml:space="preserve">Kgothatso </t>
  </si>
  <si>
    <t>Meyburgh</t>
  </si>
  <si>
    <t xml:space="preserve">Christelle </t>
  </si>
  <si>
    <t>Modiba</t>
  </si>
  <si>
    <t>Onkgopotse</t>
  </si>
  <si>
    <t>Mpoya</t>
  </si>
  <si>
    <t>Lefty</t>
  </si>
  <si>
    <t>Msimang</t>
  </si>
  <si>
    <t>Sandiswa</t>
  </si>
  <si>
    <t>Munro</t>
  </si>
  <si>
    <t>Victor</t>
  </si>
  <si>
    <t>Nomso</t>
  </si>
  <si>
    <t>John</t>
  </si>
  <si>
    <t>Paulsen</t>
  </si>
  <si>
    <t>Silvie</t>
  </si>
  <si>
    <t>Peters</t>
  </si>
  <si>
    <t xml:space="preserve">Andre </t>
  </si>
  <si>
    <t>Pretorius</t>
  </si>
  <si>
    <t>Kulthum</t>
  </si>
  <si>
    <t>Radasi</t>
  </si>
  <si>
    <t>Nandipha</t>
  </si>
  <si>
    <t>Rich</t>
  </si>
  <si>
    <t>Dylan</t>
  </si>
  <si>
    <t>Sassman</t>
  </si>
  <si>
    <t>Xander</t>
  </si>
  <si>
    <t>Schuurman</t>
  </si>
  <si>
    <t>Pieter</t>
  </si>
  <si>
    <t>Sihle</t>
  </si>
  <si>
    <t xml:space="preserve">Princess </t>
  </si>
  <si>
    <t>Smith</t>
  </si>
  <si>
    <t>Edward</t>
  </si>
  <si>
    <t>Steenkamp</t>
  </si>
  <si>
    <t>Jordan</t>
  </si>
  <si>
    <t>Stiglingh</t>
  </si>
  <si>
    <t>Néyko</t>
  </si>
  <si>
    <t>Themba</t>
  </si>
  <si>
    <t xml:space="preserve">John </t>
  </si>
  <si>
    <t>Tromp</t>
  </si>
  <si>
    <t>Avril</t>
  </si>
  <si>
    <t>Van den Berg</t>
  </si>
  <si>
    <t>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</si>
</sst>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" fillId="4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tabSelected="1" zoomScale="115" zoomScaleNormal="115" workbookViewId="0"/>
  </sheetViews>
  <sheetFormatPr defaultRowHeight="15" x14ac:dyDescent="0.25"/>
  <cols>
    <col min="1" max="1" width="15.42578125" style="3" customWidth="1"/>
    <col min="2" max="2" width="13.7109375" style="9" customWidth="1"/>
    <col min="3" max="3" width="8.28515625" style="4" customWidth="1"/>
    <col min="4" max="4" width="6" style="4" customWidth="1"/>
    <col min="5" max="5" width="7.140625" style="4" customWidth="1"/>
    <col min="6" max="6" width="4.28515625" style="5" customWidth="1"/>
    <col min="7" max="8" width="8.5703125" style="5" customWidth="1"/>
    <col min="9" max="9" width="7.28515625" style="6" customWidth="1"/>
    <col min="10" max="11" width="9" style="5" customWidth="1"/>
    <col min="12" max="12" width="7.28515625" style="5" customWidth="1"/>
    <col min="13" max="13" width="6" style="5" customWidth="1"/>
    <col min="14" max="15" width="6.28515625" style="5" customWidth="1"/>
    <col min="16" max="17" width="6.42578125" style="5" customWidth="1"/>
    <col min="18" max="18" width="6.42578125" style="4" customWidth="1"/>
    <col min="19" max="19" width="6.42578125" style="5" customWidth="1"/>
    <col min="20" max="20" width="6" style="3" customWidth="1"/>
    <col min="21" max="16384" width="9.140625" style="3"/>
  </cols>
  <sheetData>
    <row r="1" spans="1:21" ht="21.75" customHeight="1" x14ac:dyDescent="0.25">
      <c r="A1" s="19" t="s">
        <v>13</v>
      </c>
      <c r="B1" s="20"/>
      <c r="C1" s="21"/>
      <c r="D1" s="22"/>
      <c r="E1" s="22"/>
      <c r="I1" s="5"/>
      <c r="R1" s="5"/>
      <c r="T1" s="5"/>
    </row>
    <row r="2" spans="1:21" s="7" customFormat="1" ht="45" x14ac:dyDescent="0.25">
      <c r="B2" s="10"/>
      <c r="C2" s="2" t="s">
        <v>9</v>
      </c>
      <c r="D2" s="2" t="s">
        <v>10</v>
      </c>
      <c r="E2" s="2" t="s">
        <v>11</v>
      </c>
      <c r="F2" s="2" t="s">
        <v>12</v>
      </c>
      <c r="G2" s="2" t="s">
        <v>17</v>
      </c>
      <c r="H2" s="2" t="s">
        <v>18</v>
      </c>
      <c r="I2" s="12" t="s">
        <v>19</v>
      </c>
      <c r="J2" s="2" t="s">
        <v>5</v>
      </c>
      <c r="K2" s="2" t="s">
        <v>6</v>
      </c>
      <c r="L2" s="2" t="s">
        <v>8</v>
      </c>
      <c r="M2" s="2" t="s">
        <v>14</v>
      </c>
      <c r="N2" s="2" t="s">
        <v>15</v>
      </c>
      <c r="O2" s="2" t="s">
        <v>16</v>
      </c>
      <c r="P2" s="2" t="s">
        <v>2</v>
      </c>
      <c r="Q2" s="2" t="s">
        <v>3</v>
      </c>
      <c r="R2" s="2" t="s">
        <v>4</v>
      </c>
      <c r="S2" s="13" t="s">
        <v>7</v>
      </c>
      <c r="T2" s="2" t="s">
        <v>7</v>
      </c>
      <c r="U2" s="2"/>
    </row>
    <row r="3" spans="1:21" s="1" customFormat="1" x14ac:dyDescent="0.25">
      <c r="A3" s="1" t="s">
        <v>0</v>
      </c>
      <c r="B3" s="11" t="s">
        <v>1</v>
      </c>
      <c r="C3" s="14">
        <v>50</v>
      </c>
      <c r="D3" s="14">
        <v>50</v>
      </c>
      <c r="E3" s="14">
        <v>50</v>
      </c>
      <c r="F3" s="14">
        <v>50</v>
      </c>
      <c r="G3" s="14">
        <v>150</v>
      </c>
      <c r="H3" s="14">
        <v>120</v>
      </c>
      <c r="I3" s="14">
        <f>ROUND(((G3/150*100*2/3)+(H3/120*100*1/3)),0)</f>
        <v>100</v>
      </c>
      <c r="J3" s="14">
        <v>180</v>
      </c>
      <c r="K3" s="14">
        <v>120</v>
      </c>
      <c r="L3" s="14">
        <v>300</v>
      </c>
      <c r="M3" s="14">
        <v>600</v>
      </c>
      <c r="N3" s="14">
        <v>100</v>
      </c>
      <c r="O3" s="14">
        <v>25</v>
      </c>
      <c r="P3" s="14">
        <v>30</v>
      </c>
      <c r="Q3" s="14">
        <v>30</v>
      </c>
      <c r="R3" s="14">
        <v>110</v>
      </c>
      <c r="S3" s="14">
        <v>170</v>
      </c>
      <c r="T3" s="14">
        <v>25</v>
      </c>
      <c r="U3" s="8"/>
    </row>
    <row r="4" spans="1:21" x14ac:dyDescent="0.25">
      <c r="A4" s="15" t="s">
        <v>20</v>
      </c>
      <c r="B4" s="15" t="s">
        <v>21</v>
      </c>
      <c r="C4" s="5">
        <v>47</v>
      </c>
      <c r="D4" s="5">
        <v>48</v>
      </c>
      <c r="E4" s="5">
        <v>39</v>
      </c>
      <c r="F4" s="5">
        <v>48</v>
      </c>
      <c r="G4" s="5">
        <v>118</v>
      </c>
      <c r="H4" s="5">
        <v>108</v>
      </c>
      <c r="I4" s="5">
        <v>82</v>
      </c>
      <c r="J4" s="5">
        <v>139</v>
      </c>
      <c r="K4" s="5">
        <v>105</v>
      </c>
      <c r="L4" s="5">
        <f>SUM(J4:K4)</f>
        <v>244</v>
      </c>
      <c r="M4" s="5">
        <f>SUM(C4:F4,I4,L4)</f>
        <v>508</v>
      </c>
      <c r="N4" s="5">
        <f>ROUND(M4/6,0)</f>
        <v>85</v>
      </c>
      <c r="O4" s="5">
        <f>ROUND(N4/4,0)</f>
        <v>21</v>
      </c>
      <c r="P4" s="5">
        <v>18</v>
      </c>
      <c r="Q4" s="5">
        <v>20</v>
      </c>
      <c r="R4" s="5">
        <v>99</v>
      </c>
      <c r="S4" s="5">
        <v>137</v>
      </c>
      <c r="T4" s="5">
        <f>ROUND(S4/S$3*100/4,0)</f>
        <v>20</v>
      </c>
      <c r="U4" s="5"/>
    </row>
    <row r="5" spans="1:21" x14ac:dyDescent="0.25">
      <c r="A5" s="15" t="s">
        <v>22</v>
      </c>
      <c r="B5" s="15" t="s">
        <v>23</v>
      </c>
      <c r="C5" s="5">
        <v>29</v>
      </c>
      <c r="D5" s="5">
        <v>47</v>
      </c>
      <c r="E5" s="5">
        <v>41</v>
      </c>
      <c r="F5" s="5">
        <v>46</v>
      </c>
      <c r="G5" s="5">
        <v>106</v>
      </c>
      <c r="H5" s="5">
        <v>83</v>
      </c>
      <c r="I5" s="5">
        <v>70</v>
      </c>
      <c r="J5" s="5">
        <v>114</v>
      </c>
      <c r="K5" s="5">
        <v>59</v>
      </c>
      <c r="L5" s="5">
        <f t="shared" ref="L5:L50" si="0">SUM(J5:K5)</f>
        <v>173</v>
      </c>
      <c r="M5" s="5">
        <f t="shared" ref="M5:M50" si="1">SUM(C5:F5,I5,L5)</f>
        <v>406</v>
      </c>
      <c r="N5" s="5">
        <f t="shared" ref="N5:N50" si="2">ROUND(M5/6,0)</f>
        <v>68</v>
      </c>
      <c r="O5" s="5">
        <f t="shared" ref="O5:O50" si="3">ROUND(N5/4,0)</f>
        <v>17</v>
      </c>
      <c r="P5" s="5">
        <v>29</v>
      </c>
      <c r="Q5" s="5">
        <v>28</v>
      </c>
      <c r="R5" s="5">
        <v>71</v>
      </c>
      <c r="S5" s="5">
        <v>128</v>
      </c>
      <c r="T5" s="5">
        <f t="shared" ref="T5:T50" si="4">ROUND(S5/S$3*100/4,0)</f>
        <v>19</v>
      </c>
      <c r="U5" s="5"/>
    </row>
    <row r="6" spans="1:21" ht="15.75" x14ac:dyDescent="0.25">
      <c r="A6" s="16" t="s">
        <v>24</v>
      </c>
      <c r="B6" s="16" t="s">
        <v>25</v>
      </c>
      <c r="C6" s="5">
        <v>19</v>
      </c>
      <c r="D6" s="5">
        <v>41</v>
      </c>
      <c r="E6" s="5">
        <v>45</v>
      </c>
      <c r="F6" s="5">
        <v>36</v>
      </c>
      <c r="G6" s="5">
        <v>106</v>
      </c>
      <c r="H6" s="5">
        <v>36</v>
      </c>
      <c r="I6" s="5">
        <v>57</v>
      </c>
      <c r="J6" s="5">
        <v>128</v>
      </c>
      <c r="K6" s="5">
        <v>34</v>
      </c>
      <c r="L6" s="5">
        <f t="shared" si="0"/>
        <v>162</v>
      </c>
      <c r="M6" s="5">
        <f t="shared" si="1"/>
        <v>360</v>
      </c>
      <c r="N6" s="5">
        <f t="shared" si="2"/>
        <v>60</v>
      </c>
      <c r="O6" s="5">
        <f t="shared" si="3"/>
        <v>15</v>
      </c>
      <c r="P6" s="5">
        <v>20</v>
      </c>
      <c r="Q6" s="5">
        <v>20</v>
      </c>
      <c r="R6" s="5">
        <v>61</v>
      </c>
      <c r="S6" s="5">
        <v>101</v>
      </c>
      <c r="T6" s="5">
        <f t="shared" si="4"/>
        <v>15</v>
      </c>
      <c r="U6" s="5"/>
    </row>
    <row r="7" spans="1:21" ht="15.75" x14ac:dyDescent="0.25">
      <c r="A7" s="16" t="s">
        <v>26</v>
      </c>
      <c r="B7" s="16" t="s">
        <v>27</v>
      </c>
      <c r="C7" s="5">
        <v>24</v>
      </c>
      <c r="D7" s="5">
        <v>47</v>
      </c>
      <c r="E7" s="5">
        <v>31</v>
      </c>
      <c r="F7" s="5">
        <v>49</v>
      </c>
      <c r="G7" s="5">
        <v>62</v>
      </c>
      <c r="H7" s="5">
        <v>70</v>
      </c>
      <c r="I7" s="5">
        <v>47</v>
      </c>
      <c r="J7" s="5">
        <v>97</v>
      </c>
      <c r="K7" s="5">
        <v>51</v>
      </c>
      <c r="L7" s="5">
        <f t="shared" si="0"/>
        <v>148</v>
      </c>
      <c r="M7" s="5">
        <f t="shared" si="1"/>
        <v>346</v>
      </c>
      <c r="N7" s="5">
        <f t="shared" si="2"/>
        <v>58</v>
      </c>
      <c r="O7" s="5">
        <f t="shared" si="3"/>
        <v>15</v>
      </c>
      <c r="P7" s="5">
        <v>25</v>
      </c>
      <c r="Q7" s="5">
        <v>25</v>
      </c>
      <c r="R7" s="5">
        <v>92</v>
      </c>
      <c r="S7" s="5">
        <v>142</v>
      </c>
      <c r="T7" s="5">
        <f t="shared" si="4"/>
        <v>21</v>
      </c>
      <c r="U7" s="5"/>
    </row>
    <row r="8" spans="1:21" x14ac:dyDescent="0.25">
      <c r="A8" s="15" t="s">
        <v>28</v>
      </c>
      <c r="B8" s="15" t="s">
        <v>29</v>
      </c>
      <c r="C8" s="5">
        <v>50</v>
      </c>
      <c r="D8" s="5">
        <v>50</v>
      </c>
      <c r="E8" s="5">
        <v>50</v>
      </c>
      <c r="F8" s="5">
        <v>50</v>
      </c>
      <c r="G8" s="5">
        <v>134</v>
      </c>
      <c r="H8" s="5">
        <v>114</v>
      </c>
      <c r="I8" s="5">
        <v>91</v>
      </c>
      <c r="J8" s="5">
        <v>166</v>
      </c>
      <c r="K8" s="5">
        <v>120</v>
      </c>
      <c r="L8" s="5">
        <f t="shared" si="0"/>
        <v>286</v>
      </c>
      <c r="M8" s="5">
        <f t="shared" si="1"/>
        <v>577</v>
      </c>
      <c r="N8" s="5">
        <f t="shared" si="2"/>
        <v>96</v>
      </c>
      <c r="O8" s="5">
        <f t="shared" si="3"/>
        <v>24</v>
      </c>
      <c r="P8" s="5">
        <v>30</v>
      </c>
      <c r="Q8" s="5">
        <v>30</v>
      </c>
      <c r="R8" s="5">
        <v>88</v>
      </c>
      <c r="S8" s="5">
        <v>148</v>
      </c>
      <c r="T8" s="5">
        <f t="shared" si="4"/>
        <v>22</v>
      </c>
      <c r="U8" s="5"/>
    </row>
    <row r="9" spans="1:21" x14ac:dyDescent="0.25">
      <c r="A9" s="17" t="s">
        <v>30</v>
      </c>
      <c r="B9" s="17" t="s">
        <v>31</v>
      </c>
      <c r="C9" s="5">
        <v>9</v>
      </c>
      <c r="D9" s="5">
        <v>34</v>
      </c>
      <c r="E9" s="5">
        <v>43</v>
      </c>
      <c r="F9" s="5">
        <v>27</v>
      </c>
      <c r="G9" s="5">
        <v>92</v>
      </c>
      <c r="H9" s="5">
        <v>27</v>
      </c>
      <c r="I9" s="5">
        <v>48</v>
      </c>
      <c r="J9" s="5">
        <v>130</v>
      </c>
      <c r="K9" s="5">
        <v>19</v>
      </c>
      <c r="L9" s="5">
        <f t="shared" si="0"/>
        <v>149</v>
      </c>
      <c r="M9" s="5">
        <f t="shared" si="1"/>
        <v>310</v>
      </c>
      <c r="N9" s="5">
        <f t="shared" si="2"/>
        <v>52</v>
      </c>
      <c r="O9" s="5">
        <f t="shared" si="3"/>
        <v>13</v>
      </c>
      <c r="P9" s="5">
        <v>18</v>
      </c>
      <c r="Q9" s="5">
        <v>23</v>
      </c>
      <c r="R9" s="5">
        <v>79</v>
      </c>
      <c r="S9" s="5">
        <v>120</v>
      </c>
      <c r="T9" s="5">
        <f t="shared" si="4"/>
        <v>18</v>
      </c>
      <c r="U9" s="5"/>
    </row>
    <row r="10" spans="1:21" ht="15.75" x14ac:dyDescent="0.25">
      <c r="A10" s="16" t="s">
        <v>32</v>
      </c>
      <c r="B10" s="16" t="s">
        <v>33</v>
      </c>
      <c r="C10" s="5">
        <v>37</v>
      </c>
      <c r="D10" s="5">
        <v>35</v>
      </c>
      <c r="E10" s="5">
        <v>41</v>
      </c>
      <c r="F10" s="5">
        <v>49</v>
      </c>
      <c r="G10" s="5">
        <v>111</v>
      </c>
      <c r="H10" s="5">
        <v>94</v>
      </c>
      <c r="I10" s="5">
        <v>75</v>
      </c>
      <c r="J10" s="5">
        <v>113</v>
      </c>
      <c r="K10" s="5">
        <v>86</v>
      </c>
      <c r="L10" s="5">
        <f t="shared" si="0"/>
        <v>199</v>
      </c>
      <c r="M10" s="5">
        <f t="shared" si="1"/>
        <v>436</v>
      </c>
      <c r="N10" s="5">
        <f t="shared" si="2"/>
        <v>73</v>
      </c>
      <c r="O10" s="5">
        <f t="shared" si="3"/>
        <v>18</v>
      </c>
      <c r="P10" s="5">
        <v>21</v>
      </c>
      <c r="Q10" s="5">
        <v>25</v>
      </c>
      <c r="R10" s="5">
        <v>67</v>
      </c>
      <c r="S10" s="5">
        <v>113</v>
      </c>
      <c r="T10" s="5">
        <f t="shared" si="4"/>
        <v>17</v>
      </c>
      <c r="U10" s="5"/>
    </row>
    <row r="11" spans="1:21" ht="15.75" x14ac:dyDescent="0.25">
      <c r="A11" s="16" t="s">
        <v>34</v>
      </c>
      <c r="B11" s="16" t="s">
        <v>35</v>
      </c>
      <c r="C11" s="5">
        <v>35</v>
      </c>
      <c r="D11" s="5">
        <v>49</v>
      </c>
      <c r="E11" s="5">
        <v>46</v>
      </c>
      <c r="F11" s="5">
        <v>47</v>
      </c>
      <c r="G11" s="5">
        <v>107</v>
      </c>
      <c r="H11" s="5">
        <v>84</v>
      </c>
      <c r="I11" s="5">
        <v>71</v>
      </c>
      <c r="J11" s="5">
        <v>131</v>
      </c>
      <c r="K11" s="5">
        <v>82</v>
      </c>
      <c r="L11" s="5">
        <f t="shared" si="0"/>
        <v>213</v>
      </c>
      <c r="M11" s="5">
        <f t="shared" si="1"/>
        <v>461</v>
      </c>
      <c r="N11" s="5">
        <f t="shared" si="2"/>
        <v>77</v>
      </c>
      <c r="O11" s="5">
        <f t="shared" si="3"/>
        <v>19</v>
      </c>
      <c r="P11" s="5">
        <v>28</v>
      </c>
      <c r="Q11" s="5">
        <v>28</v>
      </c>
      <c r="R11" s="5">
        <v>96</v>
      </c>
      <c r="S11" s="5">
        <v>152</v>
      </c>
      <c r="T11" s="5">
        <f t="shared" si="4"/>
        <v>22</v>
      </c>
      <c r="U11" s="5"/>
    </row>
    <row r="12" spans="1:21" ht="15.75" x14ac:dyDescent="0.25">
      <c r="A12" s="16" t="s">
        <v>36</v>
      </c>
      <c r="B12" s="16" t="s">
        <v>37</v>
      </c>
      <c r="C12" s="5">
        <v>5</v>
      </c>
      <c r="D12" s="5">
        <v>36</v>
      </c>
      <c r="E12" s="5">
        <v>30</v>
      </c>
      <c r="F12" s="5">
        <v>35</v>
      </c>
      <c r="G12" s="5">
        <v>83</v>
      </c>
      <c r="H12" s="5">
        <v>43</v>
      </c>
      <c r="I12" s="5">
        <v>50</v>
      </c>
      <c r="J12" s="5">
        <v>104</v>
      </c>
      <c r="K12" s="5">
        <v>46</v>
      </c>
      <c r="L12" s="5">
        <f t="shared" si="0"/>
        <v>150</v>
      </c>
      <c r="M12" s="5">
        <f t="shared" si="1"/>
        <v>306</v>
      </c>
      <c r="N12" s="5">
        <f t="shared" si="2"/>
        <v>51</v>
      </c>
      <c r="O12" s="5">
        <f t="shared" si="3"/>
        <v>13</v>
      </c>
      <c r="P12" s="5">
        <v>16</v>
      </c>
      <c r="Q12" s="5">
        <v>21</v>
      </c>
      <c r="R12" s="5">
        <v>99</v>
      </c>
      <c r="S12" s="5">
        <v>136</v>
      </c>
      <c r="T12" s="5">
        <f t="shared" si="4"/>
        <v>20</v>
      </c>
      <c r="U12" s="5"/>
    </row>
    <row r="13" spans="1:21" x14ac:dyDescent="0.25">
      <c r="A13" s="17" t="s">
        <v>38</v>
      </c>
      <c r="B13" s="17" t="s">
        <v>39</v>
      </c>
      <c r="C13" s="5">
        <v>26</v>
      </c>
      <c r="D13" s="5">
        <v>36</v>
      </c>
      <c r="E13" s="5">
        <v>38</v>
      </c>
      <c r="F13" s="5">
        <v>34</v>
      </c>
      <c r="G13" s="5">
        <v>111</v>
      </c>
      <c r="H13" s="5">
        <v>51</v>
      </c>
      <c r="I13" s="5">
        <v>64</v>
      </c>
      <c r="J13" s="5">
        <v>139</v>
      </c>
      <c r="K13" s="5">
        <v>42</v>
      </c>
      <c r="L13" s="5">
        <f t="shared" si="0"/>
        <v>181</v>
      </c>
      <c r="M13" s="5">
        <f t="shared" si="1"/>
        <v>379</v>
      </c>
      <c r="N13" s="5">
        <f t="shared" si="2"/>
        <v>63</v>
      </c>
      <c r="O13" s="5">
        <f t="shared" si="3"/>
        <v>16</v>
      </c>
      <c r="P13" s="5">
        <v>28</v>
      </c>
      <c r="Q13" s="5">
        <v>12</v>
      </c>
      <c r="R13" s="5">
        <v>93</v>
      </c>
      <c r="S13" s="5">
        <v>133</v>
      </c>
      <c r="T13" s="5">
        <f t="shared" si="4"/>
        <v>20</v>
      </c>
      <c r="U13" s="5"/>
    </row>
    <row r="14" spans="1:21" x14ac:dyDescent="0.25">
      <c r="A14" s="17" t="s">
        <v>40</v>
      </c>
      <c r="B14" s="18" t="s">
        <v>41</v>
      </c>
      <c r="C14" s="5">
        <v>43</v>
      </c>
      <c r="D14" s="5">
        <v>46</v>
      </c>
      <c r="E14" s="5">
        <v>42</v>
      </c>
      <c r="F14" s="5">
        <v>48</v>
      </c>
      <c r="G14" s="5">
        <v>99</v>
      </c>
      <c r="H14" s="5">
        <v>91</v>
      </c>
      <c r="I14" s="5">
        <v>70</v>
      </c>
      <c r="J14" s="5">
        <v>149</v>
      </c>
      <c r="K14" s="5">
        <v>69</v>
      </c>
      <c r="L14" s="5">
        <f t="shared" si="0"/>
        <v>218</v>
      </c>
      <c r="M14" s="5">
        <f t="shared" si="1"/>
        <v>467</v>
      </c>
      <c r="N14" s="5">
        <f t="shared" si="2"/>
        <v>78</v>
      </c>
      <c r="O14" s="5">
        <f t="shared" si="3"/>
        <v>20</v>
      </c>
      <c r="P14" s="5">
        <v>30</v>
      </c>
      <c r="Q14" s="5">
        <v>26</v>
      </c>
      <c r="R14" s="5">
        <v>75</v>
      </c>
      <c r="S14" s="5">
        <v>131</v>
      </c>
      <c r="T14" s="5">
        <f t="shared" si="4"/>
        <v>19</v>
      </c>
      <c r="U14" s="5"/>
    </row>
    <row r="15" spans="1:21" x14ac:dyDescent="0.25">
      <c r="A15" s="17" t="s">
        <v>42</v>
      </c>
      <c r="B15" s="17" t="s">
        <v>43</v>
      </c>
      <c r="C15" s="5">
        <v>47</v>
      </c>
      <c r="D15" s="5">
        <v>49</v>
      </c>
      <c r="E15" s="5">
        <v>48</v>
      </c>
      <c r="F15" s="5">
        <v>49</v>
      </c>
      <c r="G15" s="5">
        <v>127</v>
      </c>
      <c r="H15" s="5">
        <v>106</v>
      </c>
      <c r="I15" s="5">
        <v>86</v>
      </c>
      <c r="J15" s="5">
        <v>153</v>
      </c>
      <c r="K15" s="5">
        <v>109</v>
      </c>
      <c r="L15" s="5">
        <f t="shared" si="0"/>
        <v>262</v>
      </c>
      <c r="M15" s="5">
        <f t="shared" si="1"/>
        <v>541</v>
      </c>
      <c r="N15" s="5">
        <f t="shared" si="2"/>
        <v>90</v>
      </c>
      <c r="O15" s="5">
        <f t="shared" si="3"/>
        <v>23</v>
      </c>
      <c r="P15" s="5">
        <v>21</v>
      </c>
      <c r="Q15" s="5">
        <v>22</v>
      </c>
      <c r="R15" s="5">
        <v>94</v>
      </c>
      <c r="S15" s="5">
        <v>137</v>
      </c>
      <c r="T15" s="5">
        <f t="shared" si="4"/>
        <v>20</v>
      </c>
      <c r="U15" s="5"/>
    </row>
    <row r="16" spans="1:21" ht="15.75" x14ac:dyDescent="0.25">
      <c r="A16" s="16" t="s">
        <v>44</v>
      </c>
      <c r="B16" s="16" t="s">
        <v>45</v>
      </c>
      <c r="C16" s="5">
        <v>25</v>
      </c>
      <c r="D16" s="5">
        <v>45</v>
      </c>
      <c r="E16" s="5">
        <v>35</v>
      </c>
      <c r="F16" s="5">
        <v>42</v>
      </c>
      <c r="G16" s="5">
        <v>119</v>
      </c>
      <c r="H16" s="5">
        <v>72</v>
      </c>
      <c r="I16" s="5">
        <v>73</v>
      </c>
      <c r="J16" s="5">
        <v>134</v>
      </c>
      <c r="K16" s="5">
        <v>40</v>
      </c>
      <c r="L16" s="5">
        <f t="shared" si="0"/>
        <v>174</v>
      </c>
      <c r="M16" s="5">
        <f t="shared" si="1"/>
        <v>394</v>
      </c>
      <c r="N16" s="5">
        <f t="shared" si="2"/>
        <v>66</v>
      </c>
      <c r="O16" s="5">
        <f t="shared" si="3"/>
        <v>17</v>
      </c>
      <c r="P16" s="5">
        <v>29</v>
      </c>
      <c r="Q16" s="5">
        <v>20</v>
      </c>
      <c r="R16" s="5">
        <v>82</v>
      </c>
      <c r="S16" s="5">
        <v>131</v>
      </c>
      <c r="T16" s="5">
        <f t="shared" si="4"/>
        <v>19</v>
      </c>
      <c r="U16" s="5"/>
    </row>
    <row r="17" spans="1:21" ht="15.75" x14ac:dyDescent="0.25">
      <c r="A17" s="16" t="s">
        <v>46</v>
      </c>
      <c r="B17" s="16" t="s">
        <v>47</v>
      </c>
      <c r="C17" s="5">
        <v>28</v>
      </c>
      <c r="D17" s="5">
        <v>33</v>
      </c>
      <c r="E17" s="5">
        <v>30</v>
      </c>
      <c r="F17" s="5">
        <v>46</v>
      </c>
      <c r="G17" s="5">
        <v>88</v>
      </c>
      <c r="H17" s="5">
        <v>56</v>
      </c>
      <c r="I17" s="5">
        <v>55</v>
      </c>
      <c r="J17" s="5">
        <v>115</v>
      </c>
      <c r="K17" s="5">
        <v>36</v>
      </c>
      <c r="L17" s="5">
        <f t="shared" si="0"/>
        <v>151</v>
      </c>
      <c r="M17" s="5">
        <f t="shared" si="1"/>
        <v>343</v>
      </c>
      <c r="N17" s="5">
        <f t="shared" si="2"/>
        <v>57</v>
      </c>
      <c r="O17" s="5">
        <f t="shared" si="3"/>
        <v>14</v>
      </c>
      <c r="P17" s="5">
        <v>0</v>
      </c>
      <c r="Q17" s="5">
        <v>21</v>
      </c>
      <c r="R17" s="5">
        <v>105</v>
      </c>
      <c r="S17" s="5">
        <v>126</v>
      </c>
      <c r="T17" s="5">
        <f t="shared" si="4"/>
        <v>19</v>
      </c>
      <c r="U17" s="5"/>
    </row>
    <row r="18" spans="1:21" x14ac:dyDescent="0.25">
      <c r="A18" s="17" t="s">
        <v>48</v>
      </c>
      <c r="B18" s="17" t="s">
        <v>49</v>
      </c>
      <c r="C18" s="5">
        <v>32</v>
      </c>
      <c r="D18" s="5">
        <v>40</v>
      </c>
      <c r="E18" s="5">
        <v>42</v>
      </c>
      <c r="F18" s="5">
        <v>43</v>
      </c>
      <c r="G18" s="5">
        <v>95</v>
      </c>
      <c r="H18" s="5">
        <v>65</v>
      </c>
      <c r="I18" s="5">
        <v>60</v>
      </c>
      <c r="J18" s="5">
        <v>126</v>
      </c>
      <c r="K18" s="5">
        <v>73</v>
      </c>
      <c r="L18" s="5">
        <f t="shared" si="0"/>
        <v>199</v>
      </c>
      <c r="M18" s="5">
        <f t="shared" si="1"/>
        <v>416</v>
      </c>
      <c r="N18" s="5">
        <f t="shared" si="2"/>
        <v>69</v>
      </c>
      <c r="O18" s="5">
        <f t="shared" si="3"/>
        <v>17</v>
      </c>
      <c r="P18" s="5">
        <v>21</v>
      </c>
      <c r="Q18" s="5">
        <v>7</v>
      </c>
      <c r="R18" s="5">
        <v>55</v>
      </c>
      <c r="S18" s="5">
        <v>83</v>
      </c>
      <c r="T18" s="5">
        <f t="shared" si="4"/>
        <v>12</v>
      </c>
      <c r="U18" s="5"/>
    </row>
    <row r="19" spans="1:21" ht="15.75" x14ac:dyDescent="0.25">
      <c r="A19" s="16" t="s">
        <v>50</v>
      </c>
      <c r="B19" s="16" t="s">
        <v>51</v>
      </c>
      <c r="C19" s="5">
        <v>45</v>
      </c>
      <c r="D19" s="5">
        <v>48</v>
      </c>
      <c r="E19" s="5">
        <v>49</v>
      </c>
      <c r="F19" s="5">
        <v>48</v>
      </c>
      <c r="G19" s="5">
        <v>126</v>
      </c>
      <c r="H19" s="5">
        <v>86</v>
      </c>
      <c r="I19" s="5">
        <v>80</v>
      </c>
      <c r="J19" s="5">
        <v>158</v>
      </c>
      <c r="K19" s="5">
        <v>101</v>
      </c>
      <c r="L19" s="5">
        <f t="shared" si="0"/>
        <v>259</v>
      </c>
      <c r="M19" s="5">
        <f t="shared" si="1"/>
        <v>529</v>
      </c>
      <c r="N19" s="5">
        <f t="shared" si="2"/>
        <v>88</v>
      </c>
      <c r="O19" s="5">
        <f t="shared" si="3"/>
        <v>22</v>
      </c>
      <c r="P19" s="5">
        <v>30</v>
      </c>
      <c r="Q19" s="5">
        <v>29</v>
      </c>
      <c r="R19" s="5">
        <v>104</v>
      </c>
      <c r="S19" s="5">
        <v>163</v>
      </c>
      <c r="T19" s="5">
        <f t="shared" si="4"/>
        <v>24</v>
      </c>
      <c r="U19" s="5"/>
    </row>
    <row r="20" spans="1:21" ht="15.75" x14ac:dyDescent="0.25">
      <c r="A20" s="16" t="s">
        <v>52</v>
      </c>
      <c r="B20" s="16" t="s">
        <v>53</v>
      </c>
      <c r="C20" s="5">
        <v>28</v>
      </c>
      <c r="D20" s="5">
        <v>45</v>
      </c>
      <c r="E20" s="5">
        <v>32</v>
      </c>
      <c r="F20" s="5">
        <v>48</v>
      </c>
      <c r="G20" s="5">
        <v>107</v>
      </c>
      <c r="H20" s="5">
        <v>66</v>
      </c>
      <c r="I20" s="5">
        <v>66</v>
      </c>
      <c r="J20" s="5">
        <v>97</v>
      </c>
      <c r="K20" s="5">
        <v>63</v>
      </c>
      <c r="L20" s="5">
        <f t="shared" si="0"/>
        <v>160</v>
      </c>
      <c r="M20" s="5">
        <f t="shared" si="1"/>
        <v>379</v>
      </c>
      <c r="N20" s="5">
        <f t="shared" si="2"/>
        <v>63</v>
      </c>
      <c r="O20" s="5">
        <f t="shared" si="3"/>
        <v>16</v>
      </c>
      <c r="P20" s="5">
        <v>26</v>
      </c>
      <c r="Q20" s="5">
        <v>12</v>
      </c>
      <c r="R20" s="5">
        <v>95</v>
      </c>
      <c r="S20" s="5">
        <v>133</v>
      </c>
      <c r="T20" s="5">
        <f t="shared" si="4"/>
        <v>20</v>
      </c>
      <c r="U20" s="5"/>
    </row>
    <row r="21" spans="1:21" ht="15.75" x14ac:dyDescent="0.25">
      <c r="A21" s="16" t="s">
        <v>54</v>
      </c>
      <c r="B21" s="16" t="s">
        <v>55</v>
      </c>
      <c r="C21" s="5">
        <v>25</v>
      </c>
      <c r="D21" s="5">
        <v>46</v>
      </c>
      <c r="E21" s="5">
        <v>37</v>
      </c>
      <c r="F21" s="5">
        <v>48</v>
      </c>
      <c r="G21" s="5">
        <v>99</v>
      </c>
      <c r="H21" s="5">
        <v>79</v>
      </c>
      <c r="I21" s="5">
        <v>66</v>
      </c>
      <c r="J21" s="5">
        <v>142</v>
      </c>
      <c r="K21" s="5">
        <v>68</v>
      </c>
      <c r="L21" s="5">
        <f t="shared" si="0"/>
        <v>210</v>
      </c>
      <c r="M21" s="5">
        <f t="shared" si="1"/>
        <v>432</v>
      </c>
      <c r="N21" s="5">
        <f t="shared" si="2"/>
        <v>72</v>
      </c>
      <c r="O21" s="5">
        <f t="shared" si="3"/>
        <v>18</v>
      </c>
      <c r="P21" s="5">
        <v>22</v>
      </c>
      <c r="Q21" s="5">
        <v>11</v>
      </c>
      <c r="R21" s="5">
        <v>96</v>
      </c>
      <c r="S21" s="5">
        <v>129</v>
      </c>
      <c r="T21" s="5">
        <f t="shared" si="4"/>
        <v>19</v>
      </c>
      <c r="U21" s="5"/>
    </row>
    <row r="22" spans="1:21" ht="15.75" x14ac:dyDescent="0.25">
      <c r="A22" s="16" t="s">
        <v>56</v>
      </c>
      <c r="B22" s="16" t="s">
        <v>57</v>
      </c>
      <c r="C22" s="5">
        <v>29</v>
      </c>
      <c r="D22" s="5">
        <v>50</v>
      </c>
      <c r="E22" s="5">
        <v>50</v>
      </c>
      <c r="F22" s="5">
        <v>49</v>
      </c>
      <c r="G22" s="5">
        <v>130</v>
      </c>
      <c r="H22" s="5">
        <v>77</v>
      </c>
      <c r="I22" s="5">
        <v>80</v>
      </c>
      <c r="J22" s="5">
        <v>138</v>
      </c>
      <c r="K22" s="5">
        <v>66</v>
      </c>
      <c r="L22" s="5">
        <f t="shared" si="0"/>
        <v>204</v>
      </c>
      <c r="M22" s="5">
        <f t="shared" si="1"/>
        <v>462</v>
      </c>
      <c r="N22" s="5">
        <f t="shared" si="2"/>
        <v>77</v>
      </c>
      <c r="O22" s="5">
        <f t="shared" si="3"/>
        <v>19</v>
      </c>
      <c r="P22" s="5">
        <v>30</v>
      </c>
      <c r="Q22" s="5">
        <v>28</v>
      </c>
      <c r="R22" s="5">
        <v>76</v>
      </c>
      <c r="S22" s="5">
        <v>134</v>
      </c>
      <c r="T22" s="5">
        <f t="shared" si="4"/>
        <v>20</v>
      </c>
      <c r="U22" s="5"/>
    </row>
    <row r="23" spans="1:21" ht="15.75" x14ac:dyDescent="0.25">
      <c r="A23" s="16" t="s">
        <v>58</v>
      </c>
      <c r="B23" s="16" t="s">
        <v>59</v>
      </c>
      <c r="C23" s="5">
        <v>26</v>
      </c>
      <c r="D23" s="5">
        <v>43</v>
      </c>
      <c r="E23" s="5">
        <v>41</v>
      </c>
      <c r="F23" s="5">
        <v>43</v>
      </c>
      <c r="G23" s="5">
        <v>91</v>
      </c>
      <c r="H23" s="5">
        <v>50</v>
      </c>
      <c r="I23" s="5">
        <v>54</v>
      </c>
      <c r="J23" s="5">
        <v>106</v>
      </c>
      <c r="K23" s="5">
        <v>43</v>
      </c>
      <c r="L23" s="5">
        <f t="shared" si="0"/>
        <v>149</v>
      </c>
      <c r="M23" s="5">
        <f t="shared" si="1"/>
        <v>356</v>
      </c>
      <c r="N23" s="5">
        <f t="shared" si="2"/>
        <v>59</v>
      </c>
      <c r="O23" s="5">
        <f t="shared" si="3"/>
        <v>15</v>
      </c>
      <c r="P23" s="5">
        <v>25</v>
      </c>
      <c r="Q23" s="5">
        <v>9</v>
      </c>
      <c r="R23" s="5">
        <v>110</v>
      </c>
      <c r="S23" s="5">
        <v>144</v>
      </c>
      <c r="T23" s="5">
        <f t="shared" si="4"/>
        <v>21</v>
      </c>
      <c r="U23" s="5"/>
    </row>
    <row r="24" spans="1:21" x14ac:dyDescent="0.25">
      <c r="A24" s="17" t="s">
        <v>60</v>
      </c>
      <c r="B24" s="18" t="s">
        <v>61</v>
      </c>
      <c r="C24" s="5">
        <v>18</v>
      </c>
      <c r="D24" s="5">
        <v>17</v>
      </c>
      <c r="E24" s="5">
        <v>26</v>
      </c>
      <c r="F24" s="5">
        <v>23</v>
      </c>
      <c r="G24" s="5">
        <v>78</v>
      </c>
      <c r="H24" s="5">
        <v>26</v>
      </c>
      <c r="I24" s="5">
        <v>42</v>
      </c>
      <c r="J24" s="5">
        <v>83</v>
      </c>
      <c r="K24" s="5">
        <v>12</v>
      </c>
      <c r="L24" s="5">
        <f t="shared" si="0"/>
        <v>95</v>
      </c>
      <c r="M24" s="5">
        <f t="shared" si="1"/>
        <v>221</v>
      </c>
      <c r="N24" s="5">
        <f t="shared" si="2"/>
        <v>37</v>
      </c>
      <c r="O24" s="5">
        <f t="shared" si="3"/>
        <v>9</v>
      </c>
      <c r="P24" s="5">
        <v>14</v>
      </c>
      <c r="Q24" s="5">
        <v>7</v>
      </c>
      <c r="R24" s="5">
        <v>92</v>
      </c>
      <c r="S24" s="5">
        <v>113</v>
      </c>
      <c r="T24" s="5">
        <f t="shared" si="4"/>
        <v>17</v>
      </c>
      <c r="U24" s="5"/>
    </row>
    <row r="25" spans="1:21" ht="15.75" x14ac:dyDescent="0.25">
      <c r="A25" s="16" t="s">
        <v>62</v>
      </c>
      <c r="B25" s="16" t="s">
        <v>63</v>
      </c>
      <c r="C25" s="5">
        <v>39</v>
      </c>
      <c r="D25" s="5">
        <v>40</v>
      </c>
      <c r="E25" s="5">
        <v>42</v>
      </c>
      <c r="F25" s="5">
        <v>49</v>
      </c>
      <c r="G25" s="5">
        <v>118</v>
      </c>
      <c r="H25" s="5">
        <v>87</v>
      </c>
      <c r="I25" s="5">
        <v>77</v>
      </c>
      <c r="J25" s="5">
        <v>146</v>
      </c>
      <c r="K25" s="5">
        <v>59</v>
      </c>
      <c r="L25" s="5">
        <f t="shared" si="0"/>
        <v>205</v>
      </c>
      <c r="M25" s="5">
        <f t="shared" si="1"/>
        <v>452</v>
      </c>
      <c r="N25" s="5">
        <f t="shared" si="2"/>
        <v>75</v>
      </c>
      <c r="O25" s="5">
        <f t="shared" si="3"/>
        <v>19</v>
      </c>
      <c r="P25" s="5">
        <v>21</v>
      </c>
      <c r="Q25" s="5">
        <v>17</v>
      </c>
      <c r="R25" s="5">
        <v>80</v>
      </c>
      <c r="S25" s="5">
        <v>118</v>
      </c>
      <c r="T25" s="5">
        <f t="shared" si="4"/>
        <v>17</v>
      </c>
      <c r="U25" s="5"/>
    </row>
    <row r="26" spans="1:21" ht="15.75" x14ac:dyDescent="0.25">
      <c r="A26" s="16" t="s">
        <v>64</v>
      </c>
      <c r="B26" s="16" t="s">
        <v>65</v>
      </c>
      <c r="C26" s="5">
        <v>21</v>
      </c>
      <c r="D26" s="5">
        <v>29</v>
      </c>
      <c r="E26" s="5">
        <v>28</v>
      </c>
      <c r="F26" s="5">
        <v>10</v>
      </c>
      <c r="G26" s="5">
        <v>68</v>
      </c>
      <c r="H26" s="5">
        <v>13</v>
      </c>
      <c r="I26" s="5">
        <v>34</v>
      </c>
      <c r="J26" s="5">
        <v>66</v>
      </c>
      <c r="K26" s="5">
        <v>10</v>
      </c>
      <c r="L26" s="5">
        <f t="shared" si="0"/>
        <v>76</v>
      </c>
      <c r="M26" s="5">
        <f t="shared" si="1"/>
        <v>198</v>
      </c>
      <c r="N26" s="5">
        <f t="shared" si="2"/>
        <v>33</v>
      </c>
      <c r="O26" s="5">
        <f t="shared" si="3"/>
        <v>8</v>
      </c>
      <c r="P26" s="5">
        <v>19</v>
      </c>
      <c r="Q26" s="5">
        <v>9</v>
      </c>
      <c r="R26" s="5">
        <v>90</v>
      </c>
      <c r="S26" s="5">
        <v>118</v>
      </c>
      <c r="T26" s="5">
        <f t="shared" si="4"/>
        <v>17</v>
      </c>
      <c r="U26" s="5"/>
    </row>
    <row r="27" spans="1:21" ht="15.75" x14ac:dyDescent="0.25">
      <c r="A27" s="16" t="s">
        <v>66</v>
      </c>
      <c r="B27" s="16" t="s">
        <v>67</v>
      </c>
      <c r="C27" s="5">
        <v>42</v>
      </c>
      <c r="D27" s="5">
        <v>40</v>
      </c>
      <c r="E27" s="5">
        <v>43</v>
      </c>
      <c r="F27" s="5">
        <v>49</v>
      </c>
      <c r="G27" s="5">
        <v>115</v>
      </c>
      <c r="H27" s="5">
        <v>90</v>
      </c>
      <c r="I27" s="5">
        <v>76</v>
      </c>
      <c r="J27" s="5">
        <v>144</v>
      </c>
      <c r="K27" s="5">
        <v>96</v>
      </c>
      <c r="L27" s="5">
        <f t="shared" si="0"/>
        <v>240</v>
      </c>
      <c r="M27" s="5">
        <f t="shared" si="1"/>
        <v>490</v>
      </c>
      <c r="N27" s="5">
        <f t="shared" si="2"/>
        <v>82</v>
      </c>
      <c r="O27" s="5">
        <f t="shared" si="3"/>
        <v>21</v>
      </c>
      <c r="P27" s="5">
        <v>22</v>
      </c>
      <c r="Q27" s="5">
        <v>23</v>
      </c>
      <c r="R27" s="5">
        <v>93</v>
      </c>
      <c r="S27" s="5">
        <v>138</v>
      </c>
      <c r="T27" s="5">
        <f t="shared" si="4"/>
        <v>20</v>
      </c>
      <c r="U27" s="5"/>
    </row>
    <row r="28" spans="1:21" x14ac:dyDescent="0.25">
      <c r="A28" s="17" t="s">
        <v>68</v>
      </c>
      <c r="B28" s="17" t="s">
        <v>69</v>
      </c>
      <c r="C28" s="5">
        <v>45</v>
      </c>
      <c r="D28" s="5">
        <v>50</v>
      </c>
      <c r="E28" s="5">
        <v>45</v>
      </c>
      <c r="F28" s="5">
        <v>50</v>
      </c>
      <c r="G28" s="5">
        <v>113</v>
      </c>
      <c r="H28" s="5">
        <v>67</v>
      </c>
      <c r="I28" s="5">
        <v>70</v>
      </c>
      <c r="J28" s="5">
        <v>143</v>
      </c>
      <c r="K28" s="5">
        <v>72</v>
      </c>
      <c r="L28" s="5">
        <f t="shared" si="0"/>
        <v>215</v>
      </c>
      <c r="M28" s="5">
        <f t="shared" si="1"/>
        <v>475</v>
      </c>
      <c r="N28" s="5">
        <f t="shared" si="2"/>
        <v>79</v>
      </c>
      <c r="O28" s="5">
        <f t="shared" si="3"/>
        <v>20</v>
      </c>
      <c r="P28" s="5">
        <v>29</v>
      </c>
      <c r="Q28" s="5">
        <v>27</v>
      </c>
      <c r="R28" s="5">
        <v>82</v>
      </c>
      <c r="S28" s="5">
        <v>138</v>
      </c>
      <c r="T28" s="5">
        <f t="shared" si="4"/>
        <v>20</v>
      </c>
      <c r="U28" s="5"/>
    </row>
    <row r="29" spans="1:21" x14ac:dyDescent="0.25">
      <c r="A29" s="17" t="s">
        <v>70</v>
      </c>
      <c r="B29" s="17" t="s">
        <v>71</v>
      </c>
      <c r="C29" s="5">
        <v>47</v>
      </c>
      <c r="D29" s="5">
        <v>47</v>
      </c>
      <c r="E29" s="5">
        <v>47</v>
      </c>
      <c r="F29" s="5">
        <v>49</v>
      </c>
      <c r="G29" s="5">
        <v>136</v>
      </c>
      <c r="H29" s="5">
        <v>96</v>
      </c>
      <c r="I29" s="5">
        <v>87</v>
      </c>
      <c r="J29" s="5">
        <v>167</v>
      </c>
      <c r="K29" s="5">
        <v>111</v>
      </c>
      <c r="L29" s="5">
        <f t="shared" si="0"/>
        <v>278</v>
      </c>
      <c r="M29" s="5">
        <f t="shared" si="1"/>
        <v>555</v>
      </c>
      <c r="N29" s="5">
        <f t="shared" si="2"/>
        <v>93</v>
      </c>
      <c r="O29" s="5">
        <f t="shared" si="3"/>
        <v>23</v>
      </c>
      <c r="P29" s="5">
        <v>27</v>
      </c>
      <c r="Q29" s="5">
        <v>12</v>
      </c>
      <c r="R29" s="5">
        <v>107</v>
      </c>
      <c r="S29" s="5">
        <v>146</v>
      </c>
      <c r="T29" s="5">
        <f t="shared" si="4"/>
        <v>21</v>
      </c>
      <c r="U29" s="5"/>
    </row>
    <row r="30" spans="1:21" ht="15.75" x14ac:dyDescent="0.25">
      <c r="A30" s="16" t="s">
        <v>72</v>
      </c>
      <c r="B30" s="16" t="s">
        <v>73</v>
      </c>
      <c r="C30" s="5">
        <v>49</v>
      </c>
      <c r="D30" s="5">
        <v>46</v>
      </c>
      <c r="E30" s="5">
        <v>43</v>
      </c>
      <c r="F30" s="5">
        <v>46</v>
      </c>
      <c r="G30" s="5">
        <v>104</v>
      </c>
      <c r="H30" s="5">
        <v>111</v>
      </c>
      <c r="I30" s="5">
        <v>77</v>
      </c>
      <c r="J30" s="5">
        <v>109</v>
      </c>
      <c r="K30" s="5">
        <v>105</v>
      </c>
      <c r="L30" s="5">
        <f t="shared" si="0"/>
        <v>214</v>
      </c>
      <c r="M30" s="5">
        <f t="shared" si="1"/>
        <v>475</v>
      </c>
      <c r="N30" s="5">
        <f t="shared" si="2"/>
        <v>79</v>
      </c>
      <c r="O30" s="5">
        <f t="shared" si="3"/>
        <v>20</v>
      </c>
      <c r="P30" s="5">
        <v>10</v>
      </c>
      <c r="Q30" s="5">
        <v>21</v>
      </c>
      <c r="R30" s="5">
        <v>62</v>
      </c>
      <c r="S30" s="5">
        <v>93</v>
      </c>
      <c r="T30" s="5">
        <f t="shared" si="4"/>
        <v>14</v>
      </c>
      <c r="U30" s="5"/>
    </row>
    <row r="31" spans="1:21" x14ac:dyDescent="0.25">
      <c r="A31" s="17" t="s">
        <v>74</v>
      </c>
      <c r="B31" s="18" t="s">
        <v>75</v>
      </c>
      <c r="C31" s="5">
        <v>40</v>
      </c>
      <c r="D31" s="5">
        <v>47</v>
      </c>
      <c r="E31" s="5">
        <v>44</v>
      </c>
      <c r="F31" s="5">
        <v>46</v>
      </c>
      <c r="G31" s="5">
        <v>97</v>
      </c>
      <c r="H31" s="5">
        <v>96</v>
      </c>
      <c r="I31" s="5">
        <v>70</v>
      </c>
      <c r="J31" s="5">
        <v>120</v>
      </c>
      <c r="K31" s="5">
        <v>109</v>
      </c>
      <c r="L31" s="5">
        <f t="shared" si="0"/>
        <v>229</v>
      </c>
      <c r="M31" s="5">
        <f t="shared" si="1"/>
        <v>476</v>
      </c>
      <c r="N31" s="5">
        <f t="shared" si="2"/>
        <v>79</v>
      </c>
      <c r="O31" s="5">
        <f t="shared" si="3"/>
        <v>20</v>
      </c>
      <c r="P31" s="5">
        <v>23</v>
      </c>
      <c r="Q31" s="5">
        <v>20</v>
      </c>
      <c r="R31" s="5">
        <v>56</v>
      </c>
      <c r="S31" s="5">
        <v>99</v>
      </c>
      <c r="T31" s="5">
        <f t="shared" si="4"/>
        <v>15</v>
      </c>
      <c r="U31" s="5"/>
    </row>
    <row r="32" spans="1:21" x14ac:dyDescent="0.25">
      <c r="A32" s="17" t="s">
        <v>76</v>
      </c>
      <c r="B32" s="17" t="s">
        <v>77</v>
      </c>
      <c r="C32" s="5">
        <v>46</v>
      </c>
      <c r="D32" s="5">
        <v>45</v>
      </c>
      <c r="E32" s="5">
        <v>37</v>
      </c>
      <c r="F32" s="5">
        <v>49</v>
      </c>
      <c r="G32" s="5">
        <v>114</v>
      </c>
      <c r="H32" s="5">
        <v>94</v>
      </c>
      <c r="I32" s="5">
        <v>77</v>
      </c>
      <c r="J32" s="5">
        <v>135</v>
      </c>
      <c r="K32" s="5">
        <v>81</v>
      </c>
      <c r="L32" s="5">
        <f t="shared" si="0"/>
        <v>216</v>
      </c>
      <c r="M32" s="5">
        <f t="shared" si="1"/>
        <v>470</v>
      </c>
      <c r="N32" s="5">
        <f t="shared" si="2"/>
        <v>78</v>
      </c>
      <c r="O32" s="5">
        <f t="shared" si="3"/>
        <v>20</v>
      </c>
      <c r="P32" s="5">
        <v>7</v>
      </c>
      <c r="Q32" s="5">
        <v>6</v>
      </c>
      <c r="R32" s="5">
        <v>86</v>
      </c>
      <c r="S32" s="5">
        <v>99</v>
      </c>
      <c r="T32" s="5">
        <f t="shared" si="4"/>
        <v>15</v>
      </c>
      <c r="U32" s="5"/>
    </row>
    <row r="33" spans="1:21" ht="15.75" x14ac:dyDescent="0.25">
      <c r="A33" s="16" t="s">
        <v>78</v>
      </c>
      <c r="B33" s="16" t="s">
        <v>79</v>
      </c>
      <c r="C33" s="5">
        <v>50</v>
      </c>
      <c r="D33" s="5">
        <v>50</v>
      </c>
      <c r="E33" s="5">
        <v>50</v>
      </c>
      <c r="F33" s="5">
        <v>50</v>
      </c>
      <c r="G33" s="5">
        <v>142</v>
      </c>
      <c r="H33" s="5">
        <v>113</v>
      </c>
      <c r="I33" s="5">
        <v>95</v>
      </c>
      <c r="J33" s="5">
        <v>166</v>
      </c>
      <c r="K33" s="5">
        <v>112</v>
      </c>
      <c r="L33" s="5">
        <f t="shared" si="0"/>
        <v>278</v>
      </c>
      <c r="M33" s="5">
        <f t="shared" si="1"/>
        <v>573</v>
      </c>
      <c r="N33" s="5">
        <f t="shared" si="2"/>
        <v>96</v>
      </c>
      <c r="O33" s="5">
        <f t="shared" si="3"/>
        <v>24</v>
      </c>
      <c r="P33" s="5">
        <v>30</v>
      </c>
      <c r="Q33" s="5">
        <v>30</v>
      </c>
      <c r="R33" s="5">
        <v>77</v>
      </c>
      <c r="S33" s="5">
        <v>137</v>
      </c>
      <c r="T33" s="5">
        <f t="shared" si="4"/>
        <v>20</v>
      </c>
      <c r="U33" s="5"/>
    </row>
    <row r="34" spans="1:21" x14ac:dyDescent="0.25">
      <c r="A34" s="17" t="s">
        <v>80</v>
      </c>
      <c r="B34" s="17" t="s">
        <v>81</v>
      </c>
      <c r="C34" s="5">
        <v>24</v>
      </c>
      <c r="D34" s="5">
        <v>40</v>
      </c>
      <c r="E34" s="5">
        <v>31</v>
      </c>
      <c r="F34" s="5">
        <v>45</v>
      </c>
      <c r="G34" s="5">
        <v>79</v>
      </c>
      <c r="H34" s="5">
        <v>59</v>
      </c>
      <c r="I34" s="5">
        <v>52</v>
      </c>
      <c r="J34" s="5">
        <v>103</v>
      </c>
      <c r="K34" s="5">
        <v>74</v>
      </c>
      <c r="L34" s="5">
        <f t="shared" si="0"/>
        <v>177</v>
      </c>
      <c r="M34" s="5">
        <f t="shared" si="1"/>
        <v>369</v>
      </c>
      <c r="N34" s="5">
        <f t="shared" si="2"/>
        <v>62</v>
      </c>
      <c r="O34" s="5">
        <f t="shared" si="3"/>
        <v>16</v>
      </c>
      <c r="P34" s="5">
        <v>20</v>
      </c>
      <c r="Q34" s="5">
        <v>15</v>
      </c>
      <c r="R34" s="5">
        <v>91</v>
      </c>
      <c r="S34" s="5">
        <v>126</v>
      </c>
      <c r="T34" s="5">
        <f t="shared" si="4"/>
        <v>19</v>
      </c>
      <c r="U34" s="5"/>
    </row>
    <row r="35" spans="1:21" ht="15.75" x14ac:dyDescent="0.25">
      <c r="A35" s="16" t="s">
        <v>82</v>
      </c>
      <c r="B35" s="16" t="s">
        <v>83</v>
      </c>
      <c r="C35" s="5">
        <v>44</v>
      </c>
      <c r="D35" s="5">
        <v>29</v>
      </c>
      <c r="E35" s="5">
        <v>32</v>
      </c>
      <c r="F35" s="5">
        <v>43</v>
      </c>
      <c r="G35" s="5">
        <v>84</v>
      </c>
      <c r="H35" s="5">
        <v>75</v>
      </c>
      <c r="I35" s="5">
        <v>58</v>
      </c>
      <c r="J35" s="5">
        <v>99</v>
      </c>
      <c r="K35" s="5">
        <v>80</v>
      </c>
      <c r="L35" s="5">
        <f t="shared" si="0"/>
        <v>179</v>
      </c>
      <c r="M35" s="5">
        <f t="shared" si="1"/>
        <v>385</v>
      </c>
      <c r="N35" s="5">
        <f t="shared" si="2"/>
        <v>64</v>
      </c>
      <c r="O35" s="5">
        <f t="shared" si="3"/>
        <v>16</v>
      </c>
      <c r="P35" s="5">
        <v>18</v>
      </c>
      <c r="Q35" s="5">
        <v>9</v>
      </c>
      <c r="R35" s="5">
        <v>60</v>
      </c>
      <c r="S35" s="5">
        <v>87</v>
      </c>
      <c r="T35" s="5">
        <f t="shared" si="4"/>
        <v>13</v>
      </c>
      <c r="U35" s="5"/>
    </row>
    <row r="36" spans="1:21" ht="15.75" x14ac:dyDescent="0.25">
      <c r="A36" s="16" t="s">
        <v>84</v>
      </c>
      <c r="B36" s="16" t="s">
        <v>85</v>
      </c>
      <c r="C36" s="5">
        <v>47</v>
      </c>
      <c r="D36" s="5">
        <v>48</v>
      </c>
      <c r="E36" s="5">
        <v>36</v>
      </c>
      <c r="F36" s="5">
        <v>43</v>
      </c>
      <c r="G36" s="5">
        <v>107</v>
      </c>
      <c r="H36" s="5">
        <v>55</v>
      </c>
      <c r="I36" s="5">
        <v>63</v>
      </c>
      <c r="J36" s="5">
        <v>111</v>
      </c>
      <c r="K36" s="5">
        <v>58</v>
      </c>
      <c r="L36" s="5">
        <f t="shared" si="0"/>
        <v>169</v>
      </c>
      <c r="M36" s="5">
        <f t="shared" si="1"/>
        <v>406</v>
      </c>
      <c r="N36" s="5">
        <f t="shared" si="2"/>
        <v>68</v>
      </c>
      <c r="O36" s="5">
        <f t="shared" si="3"/>
        <v>17</v>
      </c>
      <c r="P36" s="5">
        <v>23</v>
      </c>
      <c r="Q36" s="5">
        <v>15</v>
      </c>
      <c r="R36" s="5">
        <v>83</v>
      </c>
      <c r="S36" s="5">
        <v>121</v>
      </c>
      <c r="T36" s="5">
        <f t="shared" si="4"/>
        <v>18</v>
      </c>
      <c r="U36" s="5"/>
    </row>
    <row r="37" spans="1:21" ht="15.75" x14ac:dyDescent="0.25">
      <c r="A37" s="16" t="s">
        <v>86</v>
      </c>
      <c r="B37" s="16" t="s">
        <v>87</v>
      </c>
      <c r="C37" s="5">
        <v>31</v>
      </c>
      <c r="D37" s="5">
        <v>44</v>
      </c>
      <c r="E37" s="5">
        <v>43</v>
      </c>
      <c r="F37" s="5">
        <v>49</v>
      </c>
      <c r="G37" s="5">
        <v>117</v>
      </c>
      <c r="H37" s="5">
        <v>33</v>
      </c>
      <c r="I37" s="5">
        <v>61</v>
      </c>
      <c r="J37" s="5">
        <v>128</v>
      </c>
      <c r="K37" s="5">
        <v>43</v>
      </c>
      <c r="L37" s="5">
        <f t="shared" si="0"/>
        <v>171</v>
      </c>
      <c r="M37" s="5">
        <f t="shared" si="1"/>
        <v>399</v>
      </c>
      <c r="N37" s="5">
        <f t="shared" si="2"/>
        <v>67</v>
      </c>
      <c r="O37" s="5">
        <f t="shared" si="3"/>
        <v>17</v>
      </c>
      <c r="P37" s="5">
        <v>27</v>
      </c>
      <c r="Q37" s="5">
        <v>23</v>
      </c>
      <c r="R37" s="5">
        <v>91</v>
      </c>
      <c r="S37" s="5">
        <v>141</v>
      </c>
      <c r="T37" s="5">
        <f t="shared" si="4"/>
        <v>21</v>
      </c>
      <c r="U37" s="5"/>
    </row>
    <row r="38" spans="1:21" ht="15.75" x14ac:dyDescent="0.25">
      <c r="A38" s="16" t="s">
        <v>88</v>
      </c>
      <c r="B38" s="16" t="s">
        <v>89</v>
      </c>
      <c r="C38" s="5">
        <v>24</v>
      </c>
      <c r="D38" s="5">
        <v>44</v>
      </c>
      <c r="E38" s="5">
        <v>50</v>
      </c>
      <c r="F38" s="5">
        <v>43</v>
      </c>
      <c r="G38" s="5">
        <v>118</v>
      </c>
      <c r="H38" s="5">
        <v>22</v>
      </c>
      <c r="I38" s="5">
        <v>60</v>
      </c>
      <c r="J38" s="5">
        <v>132</v>
      </c>
      <c r="K38" s="5">
        <v>36</v>
      </c>
      <c r="L38" s="5">
        <f t="shared" si="0"/>
        <v>168</v>
      </c>
      <c r="M38" s="5">
        <f t="shared" si="1"/>
        <v>389</v>
      </c>
      <c r="N38" s="5">
        <f t="shared" si="2"/>
        <v>65</v>
      </c>
      <c r="O38" s="5">
        <f t="shared" si="3"/>
        <v>16</v>
      </c>
      <c r="P38" s="5">
        <v>26</v>
      </c>
      <c r="Q38" s="5">
        <v>28</v>
      </c>
      <c r="R38" s="5">
        <v>53</v>
      </c>
      <c r="S38" s="5">
        <v>107</v>
      </c>
      <c r="T38" s="5">
        <f t="shared" si="4"/>
        <v>16</v>
      </c>
      <c r="U38" s="5"/>
    </row>
    <row r="39" spans="1:21" ht="15.75" x14ac:dyDescent="0.25">
      <c r="A39" s="16" t="s">
        <v>90</v>
      </c>
      <c r="B39" s="16" t="s">
        <v>91</v>
      </c>
      <c r="C39" s="5">
        <v>28</v>
      </c>
      <c r="D39" s="5">
        <v>48</v>
      </c>
      <c r="E39" s="5">
        <v>43</v>
      </c>
      <c r="F39" s="5">
        <v>44</v>
      </c>
      <c r="G39" s="5">
        <v>110</v>
      </c>
      <c r="H39" s="5">
        <v>53</v>
      </c>
      <c r="I39" s="5">
        <v>64</v>
      </c>
      <c r="J39" s="5">
        <v>115</v>
      </c>
      <c r="K39" s="5">
        <v>48</v>
      </c>
      <c r="L39" s="5">
        <f t="shared" si="0"/>
        <v>163</v>
      </c>
      <c r="M39" s="5">
        <f t="shared" si="1"/>
        <v>390</v>
      </c>
      <c r="N39" s="5">
        <f t="shared" si="2"/>
        <v>65</v>
      </c>
      <c r="O39" s="5">
        <f t="shared" si="3"/>
        <v>16</v>
      </c>
      <c r="P39" s="5">
        <v>12</v>
      </c>
      <c r="Q39" s="5">
        <v>14</v>
      </c>
      <c r="R39" s="5">
        <v>82</v>
      </c>
      <c r="S39" s="5">
        <v>108</v>
      </c>
      <c r="T39" s="5">
        <f t="shared" si="4"/>
        <v>16</v>
      </c>
      <c r="U39" s="5"/>
    </row>
    <row r="40" spans="1:21" x14ac:dyDescent="0.25">
      <c r="A40" s="17" t="s">
        <v>92</v>
      </c>
      <c r="B40" s="17" t="s">
        <v>93</v>
      </c>
      <c r="C40" s="5">
        <v>27</v>
      </c>
      <c r="D40" s="5">
        <v>39</v>
      </c>
      <c r="E40" s="5">
        <v>43</v>
      </c>
      <c r="F40" s="5">
        <v>49</v>
      </c>
      <c r="G40" s="5">
        <v>110</v>
      </c>
      <c r="H40" s="5">
        <v>62</v>
      </c>
      <c r="I40" s="5">
        <v>66</v>
      </c>
      <c r="J40" s="5">
        <v>129</v>
      </c>
      <c r="K40" s="5">
        <v>58</v>
      </c>
      <c r="L40" s="5">
        <f t="shared" si="0"/>
        <v>187</v>
      </c>
      <c r="M40" s="5">
        <f t="shared" si="1"/>
        <v>411</v>
      </c>
      <c r="N40" s="5">
        <f t="shared" si="2"/>
        <v>69</v>
      </c>
      <c r="O40" s="5">
        <f t="shared" si="3"/>
        <v>17</v>
      </c>
      <c r="P40" s="5">
        <v>23</v>
      </c>
      <c r="Q40" s="5">
        <v>17</v>
      </c>
      <c r="R40" s="5">
        <v>100</v>
      </c>
      <c r="S40" s="5">
        <v>140</v>
      </c>
      <c r="T40" s="5">
        <f t="shared" si="4"/>
        <v>21</v>
      </c>
      <c r="U40" s="5"/>
    </row>
    <row r="41" spans="1:21" ht="15.75" x14ac:dyDescent="0.25">
      <c r="A41" s="16" t="s">
        <v>94</v>
      </c>
      <c r="B41" s="16" t="s">
        <v>95</v>
      </c>
      <c r="C41" s="5">
        <v>41</v>
      </c>
      <c r="D41" s="5">
        <v>47</v>
      </c>
      <c r="E41" s="5">
        <v>49</v>
      </c>
      <c r="F41" s="5">
        <v>49</v>
      </c>
      <c r="G41" s="5">
        <v>128</v>
      </c>
      <c r="H41" s="5">
        <v>111</v>
      </c>
      <c r="I41" s="5">
        <v>88</v>
      </c>
      <c r="J41" s="5">
        <v>146</v>
      </c>
      <c r="K41" s="5">
        <v>109</v>
      </c>
      <c r="L41" s="5">
        <f t="shared" si="0"/>
        <v>255</v>
      </c>
      <c r="M41" s="5">
        <f t="shared" si="1"/>
        <v>529</v>
      </c>
      <c r="N41" s="5">
        <f t="shared" si="2"/>
        <v>88</v>
      </c>
      <c r="O41" s="5">
        <f t="shared" si="3"/>
        <v>22</v>
      </c>
      <c r="P41" s="5">
        <v>27</v>
      </c>
      <c r="Q41" s="5">
        <v>28</v>
      </c>
      <c r="R41" s="5">
        <v>68</v>
      </c>
      <c r="S41" s="5">
        <v>123</v>
      </c>
      <c r="T41" s="5">
        <f t="shared" si="4"/>
        <v>18</v>
      </c>
      <c r="U41" s="5"/>
    </row>
    <row r="42" spans="1:21" ht="15.75" x14ac:dyDescent="0.25">
      <c r="A42" s="16" t="s">
        <v>96</v>
      </c>
      <c r="B42" s="16" t="s">
        <v>97</v>
      </c>
      <c r="C42" s="5">
        <v>49</v>
      </c>
      <c r="D42" s="5">
        <v>48</v>
      </c>
      <c r="E42" s="5">
        <v>40</v>
      </c>
      <c r="F42" s="5">
        <v>50</v>
      </c>
      <c r="G42" s="5">
        <v>110</v>
      </c>
      <c r="H42" s="5">
        <v>115</v>
      </c>
      <c r="I42" s="5">
        <v>81</v>
      </c>
      <c r="J42" s="5">
        <v>129</v>
      </c>
      <c r="K42" s="5">
        <v>110</v>
      </c>
      <c r="L42" s="5">
        <f t="shared" si="0"/>
        <v>239</v>
      </c>
      <c r="M42" s="5">
        <f t="shared" si="1"/>
        <v>507</v>
      </c>
      <c r="N42" s="5">
        <f t="shared" si="2"/>
        <v>85</v>
      </c>
      <c r="O42" s="5">
        <f t="shared" si="3"/>
        <v>21</v>
      </c>
      <c r="P42" s="5">
        <v>24</v>
      </c>
      <c r="Q42" s="5">
        <v>20</v>
      </c>
      <c r="R42" s="5">
        <v>98</v>
      </c>
      <c r="S42" s="5">
        <v>142</v>
      </c>
      <c r="T42" s="5">
        <f t="shared" si="4"/>
        <v>21</v>
      </c>
      <c r="U42" s="5"/>
    </row>
    <row r="43" spans="1:21" ht="15.75" x14ac:dyDescent="0.25">
      <c r="A43" s="16" t="s">
        <v>98</v>
      </c>
      <c r="B43" s="16" t="s">
        <v>99</v>
      </c>
      <c r="C43" s="5">
        <v>30</v>
      </c>
      <c r="D43" s="5">
        <v>45</v>
      </c>
      <c r="E43" s="5">
        <v>49</v>
      </c>
      <c r="F43" s="5">
        <v>38</v>
      </c>
      <c r="G43" s="5">
        <v>54</v>
      </c>
      <c r="H43" s="5">
        <v>40</v>
      </c>
      <c r="I43" s="5">
        <v>35</v>
      </c>
      <c r="J43" s="5">
        <v>105</v>
      </c>
      <c r="K43" s="5">
        <v>47</v>
      </c>
      <c r="L43" s="5">
        <f t="shared" si="0"/>
        <v>152</v>
      </c>
      <c r="M43" s="5">
        <f t="shared" si="1"/>
        <v>349</v>
      </c>
      <c r="N43" s="5">
        <f t="shared" si="2"/>
        <v>58</v>
      </c>
      <c r="O43" s="5">
        <f t="shared" si="3"/>
        <v>15</v>
      </c>
      <c r="P43" s="5">
        <v>23</v>
      </c>
      <c r="Q43" s="5">
        <v>23</v>
      </c>
      <c r="R43" s="5">
        <v>55</v>
      </c>
      <c r="S43" s="5">
        <v>101</v>
      </c>
      <c r="T43" s="5">
        <f t="shared" si="4"/>
        <v>15</v>
      </c>
      <c r="U43" s="5"/>
    </row>
    <row r="44" spans="1:21" x14ac:dyDescent="0.25">
      <c r="A44" s="17" t="s">
        <v>100</v>
      </c>
      <c r="B44" s="17" t="s">
        <v>101</v>
      </c>
      <c r="C44" s="5">
        <v>48</v>
      </c>
      <c r="D44" s="5">
        <v>47</v>
      </c>
      <c r="E44" s="5">
        <v>42</v>
      </c>
      <c r="F44" s="5">
        <v>49</v>
      </c>
      <c r="G44" s="5">
        <v>110</v>
      </c>
      <c r="H44" s="5">
        <v>89</v>
      </c>
      <c r="I44" s="5">
        <v>74</v>
      </c>
      <c r="J44" s="5">
        <v>143</v>
      </c>
      <c r="K44" s="5">
        <v>67</v>
      </c>
      <c r="L44" s="5">
        <f t="shared" si="0"/>
        <v>210</v>
      </c>
      <c r="M44" s="5">
        <f t="shared" si="1"/>
        <v>470</v>
      </c>
      <c r="N44" s="5">
        <f t="shared" si="2"/>
        <v>78</v>
      </c>
      <c r="O44" s="5">
        <f t="shared" si="3"/>
        <v>20</v>
      </c>
      <c r="P44" s="5">
        <v>22</v>
      </c>
      <c r="Q44" s="5">
        <v>23</v>
      </c>
      <c r="R44" s="5">
        <v>105</v>
      </c>
      <c r="S44" s="5">
        <v>150</v>
      </c>
      <c r="T44" s="5">
        <f t="shared" si="4"/>
        <v>22</v>
      </c>
      <c r="U44" s="5"/>
    </row>
    <row r="45" spans="1:21" ht="15.75" x14ac:dyDescent="0.25">
      <c r="A45" s="16" t="s">
        <v>102</v>
      </c>
      <c r="B45" s="16" t="s">
        <v>103</v>
      </c>
      <c r="C45" s="5">
        <v>22</v>
      </c>
      <c r="D45" s="5">
        <v>35</v>
      </c>
      <c r="E45" s="5">
        <v>30</v>
      </c>
      <c r="F45" s="5">
        <v>29</v>
      </c>
      <c r="G45" s="5">
        <v>90</v>
      </c>
      <c r="H45" s="5">
        <v>54</v>
      </c>
      <c r="I45" s="5">
        <v>55</v>
      </c>
      <c r="J45" s="5">
        <v>76</v>
      </c>
      <c r="K45" s="5">
        <v>35</v>
      </c>
      <c r="L45" s="5">
        <f t="shared" si="0"/>
        <v>111</v>
      </c>
      <c r="M45" s="5">
        <f t="shared" si="1"/>
        <v>282</v>
      </c>
      <c r="N45" s="5">
        <f t="shared" si="2"/>
        <v>47</v>
      </c>
      <c r="O45" s="5">
        <f t="shared" si="3"/>
        <v>12</v>
      </c>
      <c r="P45" s="5">
        <v>17</v>
      </c>
      <c r="Q45" s="5">
        <v>17</v>
      </c>
      <c r="R45" s="5">
        <v>90</v>
      </c>
      <c r="S45" s="5">
        <v>124</v>
      </c>
      <c r="T45" s="5">
        <f t="shared" si="4"/>
        <v>18</v>
      </c>
      <c r="U45" s="5"/>
    </row>
    <row r="46" spans="1:21" ht="15.75" x14ac:dyDescent="0.25">
      <c r="A46" s="16" t="s">
        <v>104</v>
      </c>
      <c r="B46" s="16" t="s">
        <v>105</v>
      </c>
      <c r="C46" s="5">
        <v>50</v>
      </c>
      <c r="D46" s="5">
        <v>50</v>
      </c>
      <c r="E46" s="5">
        <v>42</v>
      </c>
      <c r="F46" s="5">
        <v>50</v>
      </c>
      <c r="G46" s="5">
        <v>105</v>
      </c>
      <c r="H46" s="5">
        <v>54</v>
      </c>
      <c r="I46" s="5">
        <v>62</v>
      </c>
      <c r="J46" s="5">
        <v>134</v>
      </c>
      <c r="K46" s="5">
        <v>118</v>
      </c>
      <c r="L46" s="5">
        <f t="shared" si="0"/>
        <v>252</v>
      </c>
      <c r="M46" s="5">
        <f t="shared" si="1"/>
        <v>506</v>
      </c>
      <c r="N46" s="5">
        <f t="shared" si="2"/>
        <v>84</v>
      </c>
      <c r="O46" s="5">
        <f t="shared" si="3"/>
        <v>21</v>
      </c>
      <c r="P46" s="5">
        <v>30</v>
      </c>
      <c r="Q46" s="5">
        <v>30</v>
      </c>
      <c r="R46" s="5">
        <v>79</v>
      </c>
      <c r="S46" s="5">
        <v>139</v>
      </c>
      <c r="T46" s="5">
        <f t="shared" si="4"/>
        <v>20</v>
      </c>
      <c r="U46" s="5"/>
    </row>
    <row r="47" spans="1:21" x14ac:dyDescent="0.25">
      <c r="A47" s="17" t="s">
        <v>106</v>
      </c>
      <c r="B47" s="17" t="s">
        <v>107</v>
      </c>
      <c r="C47" s="5">
        <v>50</v>
      </c>
      <c r="D47" s="5">
        <v>50</v>
      </c>
      <c r="E47" s="5">
        <v>48</v>
      </c>
      <c r="F47" s="5">
        <v>40</v>
      </c>
      <c r="G47" s="5">
        <v>132</v>
      </c>
      <c r="H47" s="5">
        <v>93</v>
      </c>
      <c r="I47" s="5">
        <v>85</v>
      </c>
      <c r="J47" s="5">
        <v>143</v>
      </c>
      <c r="K47" s="5">
        <v>117</v>
      </c>
      <c r="L47" s="5">
        <f t="shared" si="0"/>
        <v>260</v>
      </c>
      <c r="M47" s="5">
        <f t="shared" si="1"/>
        <v>533</v>
      </c>
      <c r="N47" s="5">
        <f t="shared" si="2"/>
        <v>89</v>
      </c>
      <c r="O47" s="5">
        <f t="shared" si="3"/>
        <v>22</v>
      </c>
      <c r="P47" s="5">
        <v>28</v>
      </c>
      <c r="Q47" s="5">
        <v>30</v>
      </c>
      <c r="R47" s="5">
        <v>60</v>
      </c>
      <c r="S47" s="5">
        <v>118</v>
      </c>
      <c r="T47" s="5">
        <f t="shared" si="4"/>
        <v>17</v>
      </c>
      <c r="U47" s="5"/>
    </row>
    <row r="48" spans="1:21" x14ac:dyDescent="0.25">
      <c r="A48" s="17" t="s">
        <v>108</v>
      </c>
      <c r="B48" s="17" t="s">
        <v>109</v>
      </c>
      <c r="C48" s="5">
        <v>45</v>
      </c>
      <c r="D48" s="5">
        <v>44</v>
      </c>
      <c r="E48" s="5">
        <v>48</v>
      </c>
      <c r="F48" s="5">
        <v>49</v>
      </c>
      <c r="G48" s="5">
        <v>128</v>
      </c>
      <c r="H48" s="5">
        <f>63+15</f>
        <v>78</v>
      </c>
      <c r="I48" s="5">
        <v>79</v>
      </c>
      <c r="J48" s="5">
        <v>147</v>
      </c>
      <c r="K48" s="5">
        <v>74</v>
      </c>
      <c r="L48" s="5">
        <f t="shared" si="0"/>
        <v>221</v>
      </c>
      <c r="M48" s="5">
        <f t="shared" si="1"/>
        <v>486</v>
      </c>
      <c r="N48" s="5">
        <f t="shared" si="2"/>
        <v>81</v>
      </c>
      <c r="O48" s="5">
        <f t="shared" si="3"/>
        <v>20</v>
      </c>
      <c r="P48" s="5">
        <v>29</v>
      </c>
      <c r="Q48" s="5">
        <v>11</v>
      </c>
      <c r="R48" s="5">
        <v>65</v>
      </c>
      <c r="S48" s="5">
        <v>105</v>
      </c>
      <c r="T48" s="5">
        <f t="shared" si="4"/>
        <v>15</v>
      </c>
      <c r="U48" s="5"/>
    </row>
    <row r="49" spans="1:21" x14ac:dyDescent="0.25">
      <c r="A49" s="17" t="s">
        <v>110</v>
      </c>
      <c r="B49" s="17" t="s">
        <v>111</v>
      </c>
      <c r="C49" s="5">
        <v>20</v>
      </c>
      <c r="D49" s="5">
        <v>44</v>
      </c>
      <c r="E49" s="5">
        <v>43</v>
      </c>
      <c r="F49" s="5">
        <v>43</v>
      </c>
      <c r="G49" s="5">
        <v>110</v>
      </c>
      <c r="H49" s="5">
        <v>54</v>
      </c>
      <c r="I49" s="5">
        <v>64</v>
      </c>
      <c r="J49" s="5">
        <v>124</v>
      </c>
      <c r="K49" s="5">
        <v>20</v>
      </c>
      <c r="L49" s="5">
        <f t="shared" si="0"/>
        <v>144</v>
      </c>
      <c r="M49" s="5">
        <f t="shared" si="1"/>
        <v>358</v>
      </c>
      <c r="N49" s="5">
        <f t="shared" si="2"/>
        <v>60</v>
      </c>
      <c r="O49" s="5">
        <f t="shared" si="3"/>
        <v>15</v>
      </c>
      <c r="P49" s="5">
        <v>22</v>
      </c>
      <c r="Q49" s="5">
        <v>20</v>
      </c>
      <c r="R49" s="5">
        <v>73</v>
      </c>
      <c r="S49" s="5">
        <v>115</v>
      </c>
      <c r="T49" s="5">
        <f t="shared" si="4"/>
        <v>17</v>
      </c>
      <c r="U49" s="5"/>
    </row>
    <row r="50" spans="1:21" ht="15.75" x14ac:dyDescent="0.25">
      <c r="A50" s="16" t="s">
        <v>112</v>
      </c>
      <c r="B50" s="16" t="s">
        <v>113</v>
      </c>
      <c r="C50" s="5">
        <v>50</v>
      </c>
      <c r="D50" s="5">
        <v>48</v>
      </c>
      <c r="E50" s="5">
        <v>50</v>
      </c>
      <c r="F50" s="5">
        <v>50</v>
      </c>
      <c r="G50" s="5">
        <v>137</v>
      </c>
      <c r="H50" s="5">
        <v>114</v>
      </c>
      <c r="I50" s="5">
        <v>93</v>
      </c>
      <c r="J50" s="5">
        <v>168</v>
      </c>
      <c r="K50" s="5">
        <v>119</v>
      </c>
      <c r="L50" s="5">
        <f t="shared" si="0"/>
        <v>287</v>
      </c>
      <c r="M50" s="5">
        <f t="shared" si="1"/>
        <v>578</v>
      </c>
      <c r="N50" s="5">
        <f t="shared" si="2"/>
        <v>96</v>
      </c>
      <c r="O50" s="5">
        <f t="shared" si="3"/>
        <v>24</v>
      </c>
      <c r="P50" s="5">
        <v>30</v>
      </c>
      <c r="Q50" s="5">
        <v>30</v>
      </c>
      <c r="R50" s="5">
        <v>66</v>
      </c>
      <c r="S50" s="5">
        <v>126</v>
      </c>
      <c r="T50" s="5">
        <f t="shared" si="4"/>
        <v>19</v>
      </c>
      <c r="U50" s="5"/>
    </row>
    <row r="51" spans="1:21" x14ac:dyDescent="0.25">
      <c r="C51" s="5"/>
      <c r="D51" s="5"/>
      <c r="E51" s="5"/>
      <c r="I51" s="5"/>
      <c r="R51" s="5"/>
      <c r="T51" s="5"/>
      <c r="U51" s="5"/>
    </row>
    <row r="52" spans="1:21" x14ac:dyDescent="0.25">
      <c r="C52" s="5"/>
      <c r="D52" s="5"/>
      <c r="E52" s="5"/>
      <c r="I52" s="5"/>
      <c r="R52" s="5"/>
      <c r="T52" s="5"/>
      <c r="U52" s="5"/>
    </row>
    <row r="53" spans="1:21" x14ac:dyDescent="0.25">
      <c r="C53" s="5"/>
      <c r="D53" s="5"/>
      <c r="E53" s="5"/>
      <c r="I53" s="5"/>
      <c r="R53" s="5"/>
      <c r="T53" s="5"/>
      <c r="U53" s="5"/>
    </row>
    <row r="54" spans="1:21" x14ac:dyDescent="0.25">
      <c r="C54" s="5"/>
      <c r="D54" s="5"/>
      <c r="E54" s="5"/>
      <c r="I54" s="5"/>
      <c r="R54" s="5"/>
      <c r="T54" s="5"/>
      <c r="U54" s="5"/>
    </row>
    <row r="55" spans="1:21" x14ac:dyDescent="0.25">
      <c r="C55" s="5"/>
      <c r="D55" s="5"/>
      <c r="E55" s="5"/>
      <c r="I55" s="5"/>
      <c r="R55" s="5"/>
      <c r="T55" s="5"/>
      <c r="U55" s="5"/>
    </row>
    <row r="56" spans="1:21" x14ac:dyDescent="0.25">
      <c r="C56" s="5"/>
      <c r="D56" s="5"/>
      <c r="E56" s="5"/>
      <c r="I56" s="5"/>
      <c r="R56" s="5"/>
      <c r="T56" s="5"/>
      <c r="U56" s="5"/>
    </row>
    <row r="57" spans="1:21" x14ac:dyDescent="0.25">
      <c r="C57" s="5"/>
      <c r="D57" s="5"/>
      <c r="E57" s="5"/>
      <c r="I57" s="5"/>
      <c r="R57" s="5"/>
      <c r="T57" s="5"/>
      <c r="U57" s="5"/>
    </row>
    <row r="58" spans="1:21" x14ac:dyDescent="0.25">
      <c r="C58" s="5"/>
      <c r="D58" s="5"/>
      <c r="E58" s="5"/>
      <c r="I58" s="5"/>
      <c r="R58" s="5"/>
      <c r="T58" s="5"/>
      <c r="U58" s="5"/>
    </row>
    <row r="59" spans="1:21" x14ac:dyDescent="0.25">
      <c r="C59" s="5"/>
      <c r="D59" s="5"/>
      <c r="E59" s="5"/>
      <c r="I59" s="5"/>
      <c r="R59" s="5"/>
      <c r="T59" s="5"/>
      <c r="U59" s="5"/>
    </row>
    <row r="60" spans="1:21" x14ac:dyDescent="0.25">
      <c r="C60" s="5"/>
      <c r="D60" s="5"/>
      <c r="E60" s="5"/>
      <c r="I60" s="5"/>
      <c r="R60" s="5"/>
      <c r="T60" s="5"/>
      <c r="U60" s="5"/>
    </row>
    <row r="61" spans="1:21" x14ac:dyDescent="0.25">
      <c r="C61" s="5"/>
      <c r="D61" s="5"/>
      <c r="E61" s="5"/>
      <c r="I61" s="5"/>
      <c r="R61" s="5"/>
      <c r="T61" s="5"/>
      <c r="U61" s="5"/>
    </row>
    <row r="62" spans="1:21" x14ac:dyDescent="0.25">
      <c r="C62" s="5"/>
      <c r="D62" s="5"/>
      <c r="E62" s="5"/>
      <c r="I62" s="5"/>
      <c r="R62" s="5"/>
      <c r="T62" s="5"/>
      <c r="U62" s="5"/>
    </row>
    <row r="63" spans="1:21" x14ac:dyDescent="0.25">
      <c r="C63" s="5"/>
      <c r="D63" s="5"/>
      <c r="E63" s="5"/>
      <c r="I63" s="5"/>
      <c r="R63" s="5"/>
      <c r="T63" s="5"/>
      <c r="U63" s="5"/>
    </row>
    <row r="64" spans="1:21" x14ac:dyDescent="0.25">
      <c r="C64" s="5"/>
      <c r="D64" s="5"/>
      <c r="E64" s="5"/>
      <c r="I64" s="5"/>
      <c r="R64" s="5"/>
      <c r="T64" s="5"/>
      <c r="U64" s="5"/>
    </row>
    <row r="65" spans="3:21" x14ac:dyDescent="0.25">
      <c r="C65" s="5"/>
      <c r="D65" s="5"/>
      <c r="E65" s="5"/>
      <c r="I65" s="5"/>
      <c r="R65" s="5"/>
      <c r="T65" s="5"/>
      <c r="U65" s="5"/>
    </row>
    <row r="66" spans="3:21" x14ac:dyDescent="0.25">
      <c r="C66" s="5"/>
      <c r="D66" s="5"/>
      <c r="E66" s="5"/>
      <c r="I66" s="5"/>
      <c r="R66" s="5"/>
      <c r="T66" s="5"/>
      <c r="U66" s="5"/>
    </row>
    <row r="67" spans="3:21" x14ac:dyDescent="0.25">
      <c r="C67" s="5"/>
      <c r="D67" s="5"/>
      <c r="E67" s="5"/>
      <c r="I67" s="5"/>
      <c r="R67" s="5"/>
      <c r="T67" s="5"/>
      <c r="U67" s="5"/>
    </row>
    <row r="68" spans="3:21" x14ac:dyDescent="0.25">
      <c r="C68" s="5"/>
      <c r="D68" s="5"/>
      <c r="E68" s="5"/>
      <c r="I68" s="5"/>
      <c r="R68" s="5"/>
      <c r="T68" s="5"/>
      <c r="U68" s="5"/>
    </row>
    <row r="69" spans="3:21" x14ac:dyDescent="0.25">
      <c r="C69" s="5"/>
      <c r="D69" s="5"/>
      <c r="E69" s="5"/>
      <c r="I69" s="5"/>
      <c r="R69" s="5"/>
      <c r="T69" s="5"/>
      <c r="U69" s="5"/>
    </row>
    <row r="70" spans="3:21" x14ac:dyDescent="0.25">
      <c r="C70" s="5"/>
      <c r="D70" s="5"/>
      <c r="E70" s="5"/>
      <c r="I70" s="5"/>
      <c r="R70" s="5"/>
      <c r="T70" s="5"/>
      <c r="U70" s="5"/>
    </row>
    <row r="71" spans="3:21" x14ac:dyDescent="0.25">
      <c r="C71" s="5"/>
      <c r="D71" s="5"/>
      <c r="E71" s="5"/>
      <c r="I71" s="5"/>
      <c r="R71" s="5"/>
      <c r="T71" s="5"/>
      <c r="U71" s="5"/>
    </row>
    <row r="72" spans="3:21" x14ac:dyDescent="0.25">
      <c r="C72" s="5"/>
      <c r="D72" s="5"/>
      <c r="E72" s="5"/>
      <c r="I72" s="5"/>
      <c r="R72" s="5"/>
      <c r="T72" s="5"/>
      <c r="U72" s="5"/>
    </row>
    <row r="73" spans="3:21" x14ac:dyDescent="0.25">
      <c r="C73" s="5"/>
      <c r="D73" s="5"/>
      <c r="E73" s="5"/>
      <c r="I73" s="5"/>
      <c r="R73" s="5"/>
      <c r="T73" s="5"/>
      <c r="U73" s="5"/>
    </row>
    <row r="74" spans="3:21" x14ac:dyDescent="0.25">
      <c r="C74" s="5"/>
      <c r="D74" s="5"/>
      <c r="E74" s="5"/>
      <c r="I74" s="5"/>
      <c r="R74" s="5"/>
      <c r="T74" s="5"/>
      <c r="U74" s="5"/>
    </row>
    <row r="75" spans="3:21" x14ac:dyDescent="0.25">
      <c r="C75" s="5"/>
      <c r="D75" s="5"/>
      <c r="E75" s="5"/>
      <c r="I75" s="5"/>
      <c r="R75" s="5"/>
      <c r="T75" s="5"/>
      <c r="U75" s="5"/>
    </row>
    <row r="76" spans="3:21" x14ac:dyDescent="0.25">
      <c r="C76" s="5"/>
      <c r="D76" s="5"/>
      <c r="E76" s="5"/>
      <c r="I76" s="5"/>
      <c r="R76" s="5"/>
      <c r="T76" s="5"/>
      <c r="U76" s="5"/>
    </row>
    <row r="77" spans="3:21" x14ac:dyDescent="0.25">
      <c r="C77" s="5"/>
      <c r="D77" s="5"/>
      <c r="E77" s="5"/>
      <c r="I77" s="5"/>
      <c r="R77" s="5"/>
      <c r="T77" s="5"/>
      <c r="U77" s="5"/>
    </row>
    <row r="78" spans="3:21" x14ac:dyDescent="0.25">
      <c r="C78" s="5"/>
      <c r="D78" s="5"/>
      <c r="E78" s="5"/>
      <c r="I78" s="5"/>
      <c r="R78" s="5"/>
      <c r="T78" s="5"/>
      <c r="U78" s="5"/>
    </row>
    <row r="79" spans="3:21" x14ac:dyDescent="0.25">
      <c r="C79" s="5"/>
      <c r="D79" s="5"/>
      <c r="E79" s="5"/>
      <c r="I79" s="5"/>
      <c r="R79" s="5"/>
      <c r="T79" s="5"/>
      <c r="U79" s="5"/>
    </row>
    <row r="80" spans="3:21" x14ac:dyDescent="0.25">
      <c r="C80" s="5"/>
      <c r="D80" s="5"/>
      <c r="E80" s="5"/>
      <c r="I80" s="5"/>
      <c r="R80" s="5"/>
      <c r="T80" s="5"/>
      <c r="U80" s="5"/>
    </row>
    <row r="81" spans="3:21" x14ac:dyDescent="0.25">
      <c r="C81" s="5"/>
      <c r="D81" s="5"/>
      <c r="E81" s="5"/>
      <c r="I81" s="5"/>
      <c r="R81" s="5"/>
      <c r="T81" s="5"/>
      <c r="U81" s="5"/>
    </row>
    <row r="82" spans="3:21" x14ac:dyDescent="0.25">
      <c r="C82" s="5"/>
      <c r="D82" s="5"/>
      <c r="E82" s="5"/>
      <c r="I82" s="5"/>
      <c r="R82" s="5"/>
      <c r="T82" s="5"/>
      <c r="U82" s="5"/>
    </row>
    <row r="83" spans="3:21" x14ac:dyDescent="0.25">
      <c r="C83" s="5"/>
      <c r="D83" s="5"/>
      <c r="E83" s="5"/>
      <c r="I83" s="5"/>
      <c r="R83" s="5"/>
      <c r="T83" s="5"/>
      <c r="U83" s="5"/>
    </row>
    <row r="84" spans="3:21" x14ac:dyDescent="0.25">
      <c r="C84" s="5"/>
      <c r="D84" s="5"/>
      <c r="E84" s="5"/>
      <c r="I84" s="5"/>
      <c r="R84" s="5"/>
      <c r="T84" s="5"/>
      <c r="U84" s="5"/>
    </row>
    <row r="85" spans="3:21" x14ac:dyDescent="0.25">
      <c r="C85" s="5"/>
      <c r="D85" s="5"/>
      <c r="E85" s="5"/>
      <c r="I85" s="5"/>
      <c r="R85" s="5"/>
      <c r="T85" s="5"/>
      <c r="U85" s="5"/>
    </row>
    <row r="86" spans="3:21" x14ac:dyDescent="0.25">
      <c r="C86" s="5"/>
      <c r="D86" s="5"/>
      <c r="E86" s="5"/>
      <c r="I86" s="5"/>
      <c r="R86" s="5"/>
      <c r="T86" s="5"/>
      <c r="U86" s="5"/>
    </row>
    <row r="87" spans="3:21" x14ac:dyDescent="0.25">
      <c r="C87" s="5"/>
      <c r="D87" s="5"/>
      <c r="E87" s="5"/>
      <c r="I87" s="5"/>
      <c r="R87" s="5"/>
      <c r="T87" s="5"/>
      <c r="U87" s="5"/>
    </row>
    <row r="88" spans="3:21" x14ac:dyDescent="0.25">
      <c r="C88" s="5"/>
      <c r="D88" s="5"/>
      <c r="E88" s="5"/>
      <c r="I88" s="5"/>
      <c r="R88" s="5"/>
      <c r="T88" s="5"/>
      <c r="U88" s="5"/>
    </row>
    <row r="89" spans="3:21" x14ac:dyDescent="0.25">
      <c r="C89" s="5"/>
      <c r="D89" s="5"/>
      <c r="E89" s="5"/>
      <c r="I89" s="5"/>
      <c r="R89" s="5"/>
      <c r="T89" s="5"/>
      <c r="U89" s="5"/>
    </row>
    <row r="90" spans="3:21" x14ac:dyDescent="0.25">
      <c r="C90" s="5"/>
      <c r="D90" s="5"/>
      <c r="E90" s="5"/>
      <c r="I90" s="5"/>
      <c r="R90" s="5"/>
      <c r="T90" s="5"/>
      <c r="U90" s="5"/>
    </row>
    <row r="91" spans="3:21" x14ac:dyDescent="0.25">
      <c r="C91" s="5"/>
      <c r="D91" s="5"/>
      <c r="E91" s="5"/>
      <c r="I91" s="5"/>
      <c r="R91" s="5"/>
      <c r="T91" s="5"/>
      <c r="U91" s="5"/>
    </row>
    <row r="92" spans="3:21" x14ac:dyDescent="0.25">
      <c r="C92" s="5"/>
      <c r="D92" s="5"/>
      <c r="E92" s="5"/>
      <c r="I92" s="5"/>
      <c r="R92" s="5"/>
      <c r="T92" s="5"/>
      <c r="U92" s="5"/>
    </row>
    <row r="93" spans="3:21" x14ac:dyDescent="0.25">
      <c r="C93" s="5"/>
      <c r="D93" s="5"/>
      <c r="E93" s="5"/>
      <c r="I93" s="5"/>
      <c r="R93" s="5"/>
      <c r="T93" s="5"/>
      <c r="U93" s="5"/>
    </row>
    <row r="94" spans="3:21" x14ac:dyDescent="0.25">
      <c r="C94" s="5"/>
      <c r="D94" s="5"/>
      <c r="E94" s="5"/>
      <c r="I94" s="5"/>
      <c r="R94" s="5"/>
      <c r="T94" s="5"/>
      <c r="U94" s="5"/>
    </row>
    <row r="95" spans="3:21" x14ac:dyDescent="0.25">
      <c r="C95" s="5"/>
      <c r="D95" s="5"/>
      <c r="E95" s="5"/>
      <c r="I95" s="5"/>
      <c r="R95" s="5"/>
      <c r="T95" s="5"/>
      <c r="U95" s="5"/>
    </row>
    <row r="96" spans="3:21" x14ac:dyDescent="0.25">
      <c r="C96" s="5"/>
      <c r="D96" s="5"/>
      <c r="E96" s="5"/>
      <c r="I96" s="5"/>
      <c r="R96" s="5"/>
      <c r="T96" s="5"/>
      <c r="U96" s="5"/>
    </row>
    <row r="97" spans="3:21" x14ac:dyDescent="0.25">
      <c r="C97" s="5"/>
      <c r="D97" s="5"/>
      <c r="E97" s="5"/>
      <c r="I97" s="5"/>
      <c r="R97" s="5"/>
      <c r="T97" s="5"/>
      <c r="U97" s="5"/>
    </row>
    <row r="98" spans="3:21" x14ac:dyDescent="0.25">
      <c r="C98" s="5"/>
      <c r="D98" s="5"/>
      <c r="E98" s="5"/>
      <c r="I98" s="5"/>
      <c r="R98" s="5"/>
      <c r="T98" s="5"/>
      <c r="U98" s="5"/>
    </row>
    <row r="99" spans="3:21" x14ac:dyDescent="0.25">
      <c r="C99" s="5"/>
      <c r="D99" s="5"/>
      <c r="E99" s="5"/>
      <c r="I99" s="5"/>
      <c r="R99" s="5"/>
      <c r="T99" s="5"/>
      <c r="U99" s="5"/>
    </row>
    <row r="100" spans="3:21" x14ac:dyDescent="0.25">
      <c r="C100" s="5"/>
      <c r="D100" s="5"/>
      <c r="E100" s="5"/>
      <c r="I100" s="5"/>
      <c r="R100" s="5"/>
      <c r="T100" s="5"/>
      <c r="U100" s="5"/>
    </row>
    <row r="101" spans="3:21" x14ac:dyDescent="0.25">
      <c r="C101" s="5"/>
      <c r="D101" s="5"/>
      <c r="E101" s="5"/>
      <c r="I101" s="5"/>
      <c r="R101" s="5"/>
      <c r="T101" s="5"/>
      <c r="U101" s="5"/>
    </row>
    <row r="102" spans="3:21" x14ac:dyDescent="0.25">
      <c r="C102" s="5"/>
      <c r="D102" s="5"/>
      <c r="E102" s="5"/>
      <c r="I102" s="5"/>
      <c r="R102" s="5"/>
      <c r="T102" s="5"/>
      <c r="U102" s="5"/>
    </row>
    <row r="103" spans="3:21" x14ac:dyDescent="0.25">
      <c r="C103" s="5"/>
      <c r="D103" s="5"/>
      <c r="E103" s="5"/>
      <c r="I103" s="5"/>
      <c r="R103" s="5"/>
      <c r="T103" s="5"/>
      <c r="U103" s="5"/>
    </row>
    <row r="104" spans="3:21" x14ac:dyDescent="0.25">
      <c r="C104" s="5"/>
      <c r="D104" s="5"/>
      <c r="E104" s="5"/>
      <c r="I104" s="5"/>
      <c r="R104" s="5"/>
      <c r="T104" s="5"/>
      <c r="U104" s="5"/>
    </row>
    <row r="105" spans="3:21" x14ac:dyDescent="0.25">
      <c r="C105" s="5"/>
      <c r="D105" s="5"/>
      <c r="E105" s="5"/>
      <c r="I105" s="5"/>
      <c r="R105" s="5"/>
      <c r="T105" s="5"/>
      <c r="U105" s="5"/>
    </row>
    <row r="106" spans="3:21" x14ac:dyDescent="0.25">
      <c r="C106" s="5"/>
      <c r="D106" s="5"/>
      <c r="E106" s="5"/>
      <c r="I106" s="5"/>
      <c r="R106" s="5"/>
      <c r="T106" s="5"/>
      <c r="U106" s="5"/>
    </row>
    <row r="107" spans="3:21" x14ac:dyDescent="0.25">
      <c r="C107" s="5"/>
      <c r="D107" s="5"/>
      <c r="E107" s="5"/>
      <c r="I107" s="5"/>
      <c r="R107" s="5"/>
      <c r="T107" s="5"/>
      <c r="U107" s="5"/>
    </row>
    <row r="108" spans="3:21" x14ac:dyDescent="0.25">
      <c r="C108" s="5"/>
      <c r="D108" s="5"/>
      <c r="E108" s="5"/>
      <c r="I108" s="5"/>
      <c r="R108" s="5"/>
      <c r="T108" s="5"/>
      <c r="U108" s="5"/>
    </row>
    <row r="109" spans="3:21" x14ac:dyDescent="0.25">
      <c r="C109" s="5"/>
      <c r="D109" s="5"/>
      <c r="E109" s="5"/>
      <c r="I109" s="5"/>
      <c r="R109" s="5"/>
      <c r="T109" s="5"/>
      <c r="U109" s="5"/>
    </row>
    <row r="110" spans="3:21" x14ac:dyDescent="0.25">
      <c r="C110" s="5"/>
      <c r="D110" s="5"/>
      <c r="E110" s="5"/>
      <c r="I110" s="5"/>
      <c r="R110" s="5"/>
      <c r="T110" s="5"/>
      <c r="U110" s="5"/>
    </row>
    <row r="111" spans="3:21" x14ac:dyDescent="0.25">
      <c r="C111" s="5"/>
      <c r="D111" s="5"/>
      <c r="E111" s="5"/>
      <c r="I111" s="5"/>
      <c r="R111" s="5"/>
      <c r="T111" s="5"/>
      <c r="U111" s="5"/>
    </row>
    <row r="112" spans="3:21" x14ac:dyDescent="0.25">
      <c r="C112" s="5"/>
      <c r="D112" s="5"/>
      <c r="E112" s="5"/>
      <c r="I112" s="5"/>
      <c r="R112" s="5"/>
      <c r="T112" s="5"/>
      <c r="U112" s="5"/>
    </row>
    <row r="113" spans="3:21" x14ac:dyDescent="0.25">
      <c r="C113" s="5"/>
      <c r="D113" s="5"/>
      <c r="E113" s="5"/>
      <c r="I113" s="5"/>
      <c r="R113" s="5"/>
      <c r="T113" s="5"/>
      <c r="U113" s="5"/>
    </row>
    <row r="114" spans="3:21" x14ac:dyDescent="0.25">
      <c r="C114" s="5"/>
      <c r="D114" s="5"/>
      <c r="E114" s="5"/>
      <c r="I114" s="5"/>
      <c r="R114" s="5"/>
      <c r="T114" s="5"/>
      <c r="U114" s="5"/>
    </row>
    <row r="115" spans="3:21" x14ac:dyDescent="0.25">
      <c r="C115" s="5"/>
      <c r="D115" s="5"/>
      <c r="E115" s="5"/>
      <c r="I115" s="5"/>
      <c r="R115" s="5"/>
      <c r="T115" s="5"/>
      <c r="U115" s="5"/>
    </row>
    <row r="116" spans="3:21" x14ac:dyDescent="0.25">
      <c r="C116" s="5"/>
      <c r="D116" s="5"/>
      <c r="E116" s="5"/>
      <c r="I116" s="5"/>
      <c r="R116" s="5"/>
      <c r="T116" s="5"/>
      <c r="U116" s="5"/>
    </row>
    <row r="117" spans="3:21" x14ac:dyDescent="0.25">
      <c r="C117" s="5"/>
      <c r="D117" s="5"/>
      <c r="E117" s="5"/>
      <c r="I117" s="5"/>
      <c r="R117" s="5"/>
      <c r="T117" s="5"/>
      <c r="U117" s="5"/>
    </row>
    <row r="118" spans="3:21" x14ac:dyDescent="0.25">
      <c r="C118" s="5"/>
      <c r="D118" s="5"/>
      <c r="E118" s="5"/>
      <c r="I118" s="5"/>
      <c r="R118" s="5"/>
      <c r="T118" s="5"/>
      <c r="U118" s="5"/>
    </row>
    <row r="119" spans="3:21" x14ac:dyDescent="0.25">
      <c r="C119" s="5"/>
      <c r="D119" s="5"/>
      <c r="E119" s="5"/>
      <c r="I119" s="5"/>
      <c r="R119" s="5"/>
      <c r="T119" s="5"/>
      <c r="U119" s="5"/>
    </row>
    <row r="120" spans="3:21" x14ac:dyDescent="0.25">
      <c r="C120" s="5"/>
      <c r="D120" s="5"/>
      <c r="E120" s="5"/>
      <c r="I120" s="5"/>
      <c r="R120" s="5"/>
      <c r="T120" s="5"/>
      <c r="U120" s="5"/>
    </row>
    <row r="121" spans="3:21" x14ac:dyDescent="0.25">
      <c r="C121" s="5"/>
      <c r="D121" s="5"/>
      <c r="E121" s="5"/>
      <c r="I121" s="5"/>
      <c r="R121" s="5"/>
      <c r="T121" s="5"/>
      <c r="U121" s="5"/>
    </row>
    <row r="122" spans="3:21" x14ac:dyDescent="0.25">
      <c r="C122" s="5"/>
      <c r="D122" s="5"/>
      <c r="E122" s="5"/>
      <c r="I122" s="5"/>
      <c r="R122" s="5"/>
      <c r="T122" s="5"/>
      <c r="U122" s="5"/>
    </row>
    <row r="123" spans="3:21" x14ac:dyDescent="0.25">
      <c r="C123" s="5"/>
      <c r="D123" s="5"/>
      <c r="E123" s="5"/>
      <c r="I123" s="5"/>
      <c r="R123" s="5"/>
      <c r="T123" s="5"/>
      <c r="U123" s="5"/>
    </row>
    <row r="124" spans="3:21" x14ac:dyDescent="0.25">
      <c r="C124" s="5"/>
      <c r="D124" s="5"/>
      <c r="E124" s="5"/>
      <c r="I124" s="5"/>
      <c r="R124" s="5"/>
      <c r="T124" s="5"/>
      <c r="U124" s="5"/>
    </row>
    <row r="125" spans="3:21" x14ac:dyDescent="0.25">
      <c r="C125" s="5"/>
      <c r="D125" s="5"/>
      <c r="E125" s="5"/>
      <c r="I125" s="5"/>
      <c r="R125" s="5"/>
      <c r="T125" s="5"/>
      <c r="U125" s="5"/>
    </row>
  </sheetData>
  <sortState ref="A3:B49">
    <sortCondition ref="A3:A49"/>
    <sortCondition ref="B3:B49"/>
  </sortState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L4:L5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Punte</vt:lpstr>
      <vt:lpstr>Sheet1</vt:lpstr>
    </vt:vector>
  </TitlesOfParts>
  <Company>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Stoffberg</dc:creator>
  <cp:lastModifiedBy>Sandra Jacobs</cp:lastModifiedBy>
  <cp:lastPrinted>2011-12-29T11:23:28Z</cp:lastPrinted>
  <dcterms:created xsi:type="dcterms:W3CDTF">2011-01-11T07:30:27Z</dcterms:created>
  <dcterms:modified xsi:type="dcterms:W3CDTF">2017-09-15T14:39:44Z</dcterms:modified>
</cp:coreProperties>
</file>