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EXAMS\Study Opp 2018 Prelim\"/>
    </mc:Choice>
  </mc:AlternateContent>
  <xr:revisionPtr revIDLastSave="0" documentId="13_ncr:1_{5653E157-2B24-4AD2-A506-F16D9C141AFE}" xr6:coauthVersionLast="34" xr6:coauthVersionMax="34" xr10:uidLastSave="{00000000-0000-0000-0000-000000000000}"/>
  <bookViews>
    <workbookView xWindow="0" yWindow="0" windowWidth="19050" windowHeight="11265" activeTab="1" xr2:uid="{535AF749-B838-449F-A699-9C97634737FA}"/>
  </bookViews>
  <sheets>
    <sheet name="Summary" sheetId="2" r:id="rId1"/>
    <sheet name="Learners" sheetId="1" r:id="rId2"/>
    <sheet name="Survey" sheetId="3" r:id="rId3"/>
  </sheets>
  <definedNames>
    <definedName name="TotalRaised">Learners!$H$4:$H$83</definedName>
  </definedNames>
  <calcPr calcId="1790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H7" i="2"/>
  <c r="H4" i="2"/>
  <c r="B5" i="2"/>
  <c r="B6" i="2"/>
  <c r="B7" i="2"/>
  <c r="D5" i="2"/>
  <c r="D6" i="2"/>
  <c r="D7" i="2"/>
  <c r="F5" i="2"/>
  <c r="F6" i="2"/>
  <c r="F7" i="2"/>
  <c r="M19" i="1"/>
  <c r="M24" i="1"/>
</calcChain>
</file>

<file path=xl/sharedStrings.xml><?xml version="1.0" encoding="utf-8"?>
<sst xmlns="http://schemas.openxmlformats.org/spreadsheetml/2006/main" count="840" uniqueCount="232">
  <si>
    <t>Name</t>
  </si>
  <si>
    <t>Class</t>
  </si>
  <si>
    <t>Talent Show</t>
  </si>
  <si>
    <t>Big 
Walk</t>
  </si>
  <si>
    <t>12A</t>
  </si>
  <si>
    <t>12B</t>
  </si>
  <si>
    <t>12C</t>
  </si>
  <si>
    <t>12D</t>
  </si>
  <si>
    <t>Struwig, R</t>
  </si>
  <si>
    <t>Tickets
sold</t>
  </si>
  <si>
    <t>Hanekom, J</t>
  </si>
  <si>
    <t>Car
Washes</t>
  </si>
  <si>
    <t>Date</t>
  </si>
  <si>
    <t>Amount</t>
  </si>
  <si>
    <t>Gender</t>
  </si>
  <si>
    <t>Voucher</t>
  </si>
  <si>
    <t>Tuck shop</t>
  </si>
  <si>
    <t>Restaurant</t>
  </si>
  <si>
    <t>ID Number</t>
  </si>
  <si>
    <t>Gr11 Nov 17</t>
  </si>
  <si>
    <t>Further Study</t>
  </si>
  <si>
    <t>Gr12 Jun 18</t>
  </si>
  <si>
    <t>Prelims (AIM)</t>
  </si>
  <si>
    <t>0105296762058</t>
  </si>
  <si>
    <t>0105180308041</t>
  </si>
  <si>
    <t>0111020012063</t>
  </si>
  <si>
    <t>0111100013038</t>
  </si>
  <si>
    <t>0112117014066</t>
  </si>
  <si>
    <t>0108156527078</t>
  </si>
  <si>
    <t>0106145022027</t>
  </si>
  <si>
    <t>0103140027013</t>
  </si>
  <si>
    <t>0109055124060</t>
  </si>
  <si>
    <t>0101200021075</t>
  </si>
  <si>
    <t>0106120020056</t>
  </si>
  <si>
    <t>0110185020016</t>
  </si>
  <si>
    <t>0111236525059</t>
  </si>
  <si>
    <t>0104247326029</t>
  </si>
  <si>
    <t>0102040028041</t>
  </si>
  <si>
    <t>0105670029044</t>
  </si>
  <si>
    <t>0112238320069</t>
  </si>
  <si>
    <t>0101045030017</t>
  </si>
  <si>
    <t>0106300022045</t>
  </si>
  <si>
    <t>0109230056015</t>
  </si>
  <si>
    <t>0108267087076</t>
  </si>
  <si>
    <t>0109070056062</t>
  </si>
  <si>
    <t>0108280034023</t>
  </si>
  <si>
    <t>0201218715054</t>
  </si>
  <si>
    <t>0009292022017</t>
  </si>
  <si>
    <t>0201028034053</t>
  </si>
  <si>
    <t>0004205131078</t>
  </si>
  <si>
    <t>7th Digit</t>
  </si>
  <si>
    <t>Year of
Birth</t>
  </si>
  <si>
    <t>Big Walk</t>
  </si>
  <si>
    <t>0003136010064</t>
  </si>
  <si>
    <t>0109248011042</t>
  </si>
  <si>
    <t>0106237004067</t>
  </si>
  <si>
    <t>Anonymous Questionnaire</t>
  </si>
  <si>
    <t>B</t>
  </si>
  <si>
    <t>C</t>
  </si>
  <si>
    <t>A</t>
  </si>
  <si>
    <t>D</t>
  </si>
  <si>
    <t>University</t>
  </si>
  <si>
    <t>0111169010064</t>
  </si>
  <si>
    <t>0102072013042</t>
  </si>
  <si>
    <t>0204208012063</t>
  </si>
  <si>
    <t>0109025013048</t>
  </si>
  <si>
    <t>0105069014066</t>
  </si>
  <si>
    <t>0012128715054</t>
  </si>
  <si>
    <t>0105100016057</t>
  </si>
  <si>
    <t>0209276527078</t>
  </si>
  <si>
    <t>0102080022037</t>
  </si>
  <si>
    <t>0107232025013</t>
  </si>
  <si>
    <t>0003195124060</t>
  </si>
  <si>
    <t>0108268021075</t>
  </si>
  <si>
    <t>0104074021056</t>
  </si>
  <si>
    <t>0201074020016</t>
  </si>
  <si>
    <t>0110197233020</t>
  </si>
  <si>
    <t>0106210527059</t>
  </si>
  <si>
    <t>0012145326029</t>
  </si>
  <si>
    <t>0108200322017</t>
  </si>
  <si>
    <t>0103037028041</t>
  </si>
  <si>
    <t>0204232023044</t>
  </si>
  <si>
    <t>0111013320072</t>
  </si>
  <si>
    <t>E</t>
  </si>
  <si>
    <t>Number of learners aiming for better symbol in Prelims, than in Gr11 Nov 17</t>
  </si>
  <si>
    <t>Movie 'n Meal</t>
  </si>
  <si>
    <t>Learner</t>
  </si>
  <si>
    <t>Enterprises</t>
  </si>
  <si>
    <t>Lucky
Draw</t>
  </si>
  <si>
    <t>Raised</t>
  </si>
  <si>
    <t>TOTAL
Raised</t>
  </si>
  <si>
    <t xml:space="preserve">Ferreri, DP </t>
  </si>
  <si>
    <t xml:space="preserve">Major, X </t>
  </si>
  <si>
    <t xml:space="preserve">Murinda, ZM </t>
  </si>
  <si>
    <t xml:space="preserve">Kader, FA </t>
  </si>
  <si>
    <t xml:space="preserve">Dreyer, K </t>
  </si>
  <si>
    <t xml:space="preserve">Hlobo, G </t>
  </si>
  <si>
    <t>Nyamathe, KD</t>
  </si>
  <si>
    <t xml:space="preserve">Nanavat, C </t>
  </si>
  <si>
    <t xml:space="preserve">Gurnell, MA </t>
  </si>
  <si>
    <t xml:space="preserve">Homveld, J </t>
  </si>
  <si>
    <t xml:space="preserve">Ndima, NJ </t>
  </si>
  <si>
    <t xml:space="preserve">Rohrs, K </t>
  </si>
  <si>
    <t xml:space="preserve">Monama, A </t>
  </si>
  <si>
    <t xml:space="preserve">Madiba, YK </t>
  </si>
  <si>
    <t xml:space="preserve">Muller, KR </t>
  </si>
  <si>
    <t>Pieterse, T</t>
  </si>
  <si>
    <t xml:space="preserve">Kruger, GD </t>
  </si>
  <si>
    <t xml:space="preserve">van Zyl, L </t>
  </si>
  <si>
    <t xml:space="preserve">Chininga, M </t>
  </si>
  <si>
    <t xml:space="preserve">Marshall, C </t>
  </si>
  <si>
    <t xml:space="preserve">Johnson, VL </t>
  </si>
  <si>
    <t xml:space="preserve">Pule, LL </t>
  </si>
  <si>
    <t xml:space="preserve">Qandeka, XR </t>
  </si>
  <si>
    <t xml:space="preserve">Kobbie, S </t>
  </si>
  <si>
    <t xml:space="preserve">Adams, LR </t>
  </si>
  <si>
    <t xml:space="preserve">Brits, AC </t>
  </si>
  <si>
    <t xml:space="preserve">Gumede, VS </t>
  </si>
  <si>
    <t xml:space="preserve">Williamson, N </t>
  </si>
  <si>
    <t xml:space="preserve">Nothnagel, D </t>
  </si>
  <si>
    <t xml:space="preserve">Machado, MB </t>
  </si>
  <si>
    <t xml:space="preserve">Mtshali, AW </t>
  </si>
  <si>
    <t xml:space="preserve">Cassim, A </t>
  </si>
  <si>
    <t xml:space="preserve">Mduzulwana, TM </t>
  </si>
  <si>
    <t xml:space="preserve">Mchunu, KA </t>
  </si>
  <si>
    <t xml:space="preserve">Makgatho, TMJ </t>
  </si>
  <si>
    <t xml:space="preserve">Grobbelaar, JJ </t>
  </si>
  <si>
    <t xml:space="preserve">Pretorius, J </t>
  </si>
  <si>
    <t xml:space="preserve">Hartman, RC </t>
  </si>
  <si>
    <t xml:space="preserve">Kekana, G </t>
  </si>
  <si>
    <t xml:space="preserve">Maffa, T </t>
  </si>
  <si>
    <t xml:space="preserve">Joubert, M </t>
  </si>
  <si>
    <t xml:space="preserve">Olekeng, KA </t>
  </si>
  <si>
    <t xml:space="preserve">van der Merwe, NJ </t>
  </si>
  <si>
    <t xml:space="preserve">Gardiner, J </t>
  </si>
  <si>
    <t xml:space="preserve">Minnaar, D </t>
  </si>
  <si>
    <t xml:space="preserve">Simelane, KG </t>
  </si>
  <si>
    <t xml:space="preserve">Meyer, A </t>
  </si>
  <si>
    <t xml:space="preserve">Ohlms, KA </t>
  </si>
  <si>
    <t xml:space="preserve">Diphoko, BE </t>
  </si>
  <si>
    <t xml:space="preserve">Glass, E </t>
  </si>
  <si>
    <t xml:space="preserve">Xoxo, TP </t>
  </si>
  <si>
    <t xml:space="preserve">Baduza, MM </t>
  </si>
  <si>
    <t xml:space="preserve">Mbanje, ET </t>
  </si>
  <si>
    <t>Abrahams, F</t>
  </si>
  <si>
    <t>Masuku, C</t>
  </si>
  <si>
    <t xml:space="preserve">Buys, T </t>
  </si>
  <si>
    <t xml:space="preserve">Komane, N </t>
  </si>
  <si>
    <t xml:space="preserve">Radebe, DP </t>
  </si>
  <si>
    <t xml:space="preserve">Themba, M </t>
  </si>
  <si>
    <t xml:space="preserve">Swanepoel, JD </t>
  </si>
  <si>
    <t xml:space="preserve">Muller, EO </t>
  </si>
  <si>
    <t xml:space="preserve">Jantjie, EM </t>
  </si>
  <si>
    <t xml:space="preserve">Bezuidenhout, KL </t>
  </si>
  <si>
    <t xml:space="preserve">Rea, D </t>
  </si>
  <si>
    <t xml:space="preserve">Pretorius, JB </t>
  </si>
  <si>
    <t xml:space="preserve">van der Merwe, LJ </t>
  </si>
  <si>
    <t xml:space="preserve">Monyakeng, BCL </t>
  </si>
  <si>
    <t xml:space="preserve">Sempe, NL </t>
  </si>
  <si>
    <t xml:space="preserve">Maponya, BB </t>
  </si>
  <si>
    <t xml:space="preserve">Hargovan, JC </t>
  </si>
  <si>
    <t xml:space="preserve">Ngidi, TT </t>
  </si>
  <si>
    <t xml:space="preserve">Muzhingi, TN </t>
  </si>
  <si>
    <t xml:space="preserve">Delbridge, MA </t>
  </si>
  <si>
    <t xml:space="preserve">Van Vuuren, DB </t>
  </si>
  <si>
    <t xml:space="preserve">van Wyngaardt, AC </t>
  </si>
  <si>
    <t xml:space="preserve">Koma, PM </t>
  </si>
  <si>
    <t xml:space="preserve">Dixon, M </t>
  </si>
  <si>
    <t xml:space="preserve">Mtiki, MD </t>
  </si>
  <si>
    <t>No. of 
Learners</t>
  </si>
  <si>
    <t>0102088998035</t>
  </si>
  <si>
    <t>0106071327082</t>
  </si>
  <si>
    <t>0003267221081</t>
  </si>
  <si>
    <t>0101205111083</t>
  </si>
  <si>
    <t>0111303051068</t>
  </si>
  <si>
    <t>0012035594029</t>
  </si>
  <si>
    <t>0109130388080</t>
  </si>
  <si>
    <t>0206256082020</t>
  </si>
  <si>
    <t>0105189431077</t>
  </si>
  <si>
    <t>0102158781076</t>
  </si>
  <si>
    <t>0101307358051</t>
  </si>
  <si>
    <t>0204093006044</t>
  </si>
  <si>
    <t>0112105792061</t>
  </si>
  <si>
    <t>0107135519064</t>
  </si>
  <si>
    <t>0108173709075</t>
  </si>
  <si>
    <t>0007065151042</t>
  </si>
  <si>
    <t>0102222927071</t>
  </si>
  <si>
    <t>0106022163045</t>
  </si>
  <si>
    <t>0112166792074</t>
  </si>
  <si>
    <t>0110127990037</t>
  </si>
  <si>
    <t>0011082582078</t>
  </si>
  <si>
    <t>0107188173082</t>
  </si>
  <si>
    <t>0112073670083</t>
  </si>
  <si>
    <t>0102034016058</t>
  </si>
  <si>
    <t>0103121323042</t>
  </si>
  <si>
    <t>0009053233040</t>
  </si>
  <si>
    <t>F</t>
  </si>
  <si>
    <t>Class Cake Sales</t>
  </si>
  <si>
    <t>Raised by Learners</t>
  </si>
  <si>
    <t>Term
2</t>
  </si>
  <si>
    <t>Term
3</t>
  </si>
  <si>
    <t>Position</t>
  </si>
  <si>
    <t>Goal amount</t>
  </si>
  <si>
    <t>Top 5
Contributors</t>
  </si>
  <si>
    <t>Kilometers walked by class…</t>
  </si>
  <si>
    <t>Sponsorship per km --&gt;</t>
  </si>
  <si>
    <t>Exam Symbols</t>
  </si>
  <si>
    <t>Total</t>
  </si>
  <si>
    <t>Grand
Total</t>
  </si>
  <si>
    <t>0211224006069</t>
  </si>
  <si>
    <t>0109204009021</t>
  </si>
  <si>
    <t>Amount to be raised to reach  goal amount</t>
  </si>
  <si>
    <r>
      <t xml:space="preserve">How much </t>
    </r>
    <r>
      <rPr>
        <u/>
        <sz val="12"/>
        <color theme="1"/>
        <rFont val="Calibri"/>
        <family val="2"/>
        <scheme val="minor"/>
      </rPr>
      <t>less</t>
    </r>
    <r>
      <rPr>
        <sz val="12"/>
        <color theme="1"/>
        <rFont val="Calibri"/>
        <family val="2"/>
        <scheme val="minor"/>
      </rPr>
      <t xml:space="preserve"> money would have been raised from ticket sales, if each learner sold only 4 tickets</t>
    </r>
  </si>
  <si>
    <t>Restaurant vouchers</t>
  </si>
  <si>
    <t>Number of restaurant tables to be booked (all classes)</t>
  </si>
  <si>
    <t>Books Galore</t>
  </si>
  <si>
    <t>0101243010053</t>
  </si>
  <si>
    <t>Technikon</t>
  </si>
  <si>
    <t>College</t>
  </si>
  <si>
    <t>3</t>
  </si>
  <si>
    <t>4</t>
  </si>
  <si>
    <t>6</t>
  </si>
  <si>
    <t>0</t>
  </si>
  <si>
    <t>8</t>
  </si>
  <si>
    <t>7</t>
  </si>
  <si>
    <t>5</t>
  </si>
  <si>
    <t>2</t>
  </si>
  <si>
    <t>1</t>
  </si>
  <si>
    <t>9</t>
  </si>
  <si>
    <t>Total:</t>
  </si>
  <si>
    <t>Term 
1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</si>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</sst>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R&quot;#,##0"/>
    <numFmt numFmtId="165" formatCode="[$-409]d\-mmm;@"/>
    <numFmt numFmtId="166" formatCode="[$-F800]dddd\,\ mmmm\ dd\,\ yyyy"/>
    <numFmt numFmtId="167" formatCode="yyyy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0" xfId="0" applyNumberForma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6" borderId="1" xfId="0" applyFill="1" applyBorder="1" applyAlignment="1">
      <alignment horizontal="center"/>
    </xf>
    <xf numFmtId="0" fontId="0" fillId="0" borderId="0" xfId="0" applyAlignment="1">
      <alignment vertical="center"/>
    </xf>
    <xf numFmtId="164" fontId="0" fillId="0" borderId="6" xfId="0" applyNumberFormat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6" borderId="8" xfId="0" applyNumberForma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/>
    </xf>
    <xf numFmtId="0" fontId="3" fillId="0" borderId="12" xfId="0" applyFont="1" applyBorder="1" applyAlignment="1">
      <alignment vertical="center"/>
    </xf>
    <xf numFmtId="164" fontId="0" fillId="2" borderId="6" xfId="0" applyNumberFormat="1" applyFill="1" applyBorder="1"/>
    <xf numFmtId="164" fontId="1" fillId="5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1" fillId="5" borderId="7" xfId="0" applyFont="1" applyFill="1" applyBorder="1" applyAlignment="1">
      <alignment vertical="center" wrapText="1"/>
    </xf>
    <xf numFmtId="0" fontId="1" fillId="5" borderId="5" xfId="0" applyFont="1" applyFill="1" applyBorder="1" applyAlignment="1">
      <alignment horizontal="center" vertical="top"/>
    </xf>
    <xf numFmtId="0" fontId="1" fillId="5" borderId="4" xfId="0" applyFont="1" applyFill="1" applyBorder="1" applyAlignment="1">
      <alignment horizontal="right" vertical="center" wrapText="1"/>
    </xf>
    <xf numFmtId="164" fontId="6" fillId="9" borderId="1" xfId="0" applyNumberFormat="1" applyFont="1" applyFill="1" applyBorder="1" applyAlignment="1">
      <alignment horizontal="center" vertical="center"/>
    </xf>
    <xf numFmtId="164" fontId="2" fillId="9" borderId="1" xfId="0" applyNumberFormat="1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9" fillId="0" borderId="0" xfId="0" applyFont="1"/>
    <xf numFmtId="0" fontId="5" fillId="9" borderId="1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5" borderId="25" xfId="0" applyFont="1" applyFill="1" applyBorder="1" applyAlignment="1" applyProtection="1">
      <alignment horizontal="center" vertical="center"/>
      <protection locked="0"/>
    </xf>
    <xf numFmtId="0" fontId="0" fillId="5" borderId="26" xfId="0" applyFont="1" applyFill="1" applyBorder="1" applyAlignment="1" applyProtection="1">
      <alignment horizontal="center" vertical="center"/>
      <protection locked="0"/>
    </xf>
    <xf numFmtId="0" fontId="0" fillId="7" borderId="28" xfId="0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Border="1" applyAlignment="1" applyProtection="1">
      <alignment horizontal="center"/>
      <protection locked="0"/>
    </xf>
    <xf numFmtId="0" fontId="0" fillId="2" borderId="6" xfId="0" applyNumberFormat="1" applyFill="1" applyBorder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167" fontId="0" fillId="0" borderId="0" xfId="0" applyNumberFormat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6" xfId="0" applyFill="1" applyBorder="1" applyAlignment="1" applyProtection="1">
      <alignment horizontal="left" vertical="center"/>
      <protection locked="0"/>
    </xf>
    <xf numFmtId="49" fontId="0" fillId="0" borderId="0" xfId="0" applyNumberFormat="1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0" fillId="0" borderId="16" xfId="0" applyNumberFormat="1" applyBorder="1" applyAlignment="1" applyProtection="1">
      <alignment horizontal="left" vertical="center"/>
      <protection locked="0"/>
    </xf>
    <xf numFmtId="0" fontId="0" fillId="0" borderId="0" xfId="0" applyNumberFormat="1" applyProtection="1">
      <protection locked="0"/>
    </xf>
    <xf numFmtId="0" fontId="0" fillId="0" borderId="0" xfId="0" applyNumberFormat="1" applyAlignment="1" applyProtection="1">
      <alignment horizontal="center"/>
    </xf>
    <xf numFmtId="165" fontId="0" fillId="0" borderId="1" xfId="0" applyNumberFormat="1" applyFill="1" applyBorder="1" applyAlignment="1">
      <alignment horizontal="center" vertical="center"/>
    </xf>
    <xf numFmtId="165" fontId="0" fillId="0" borderId="4" xfId="0" applyNumberForma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6" fontId="0" fillId="2" borderId="33" xfId="0" applyNumberFormat="1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7" borderId="15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0" fontId="5" fillId="10" borderId="1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/>
    </xf>
    <xf numFmtId="0" fontId="2" fillId="11" borderId="12" xfId="0" applyFont="1" applyFill="1" applyBorder="1" applyAlignment="1">
      <alignment horizontal="center" vertical="center"/>
    </xf>
    <xf numFmtId="0" fontId="2" fillId="11" borderId="0" xfId="0" applyFont="1" applyFill="1" applyBorder="1" applyAlignment="1">
      <alignment horizontal="center" vertical="center"/>
    </xf>
    <xf numFmtId="0" fontId="2" fillId="11" borderId="9" xfId="0" applyFont="1" applyFill="1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3" fillId="10" borderId="5" xfId="0" applyFont="1" applyFill="1" applyBorder="1" applyAlignment="1">
      <alignment horizontal="center" vertical="center" textRotation="90" wrapText="1"/>
    </xf>
    <xf numFmtId="0" fontId="3" fillId="10" borderId="15" xfId="0" applyFont="1" applyFill="1" applyBorder="1" applyAlignment="1">
      <alignment horizontal="center" vertical="center" textRotation="90"/>
    </xf>
    <xf numFmtId="0" fontId="3" fillId="10" borderId="6" xfId="0" applyFont="1" applyFill="1" applyBorder="1" applyAlignment="1">
      <alignment horizontal="center" vertical="center" textRotation="90"/>
    </xf>
    <xf numFmtId="0" fontId="2" fillId="11" borderId="13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2" fillId="11" borderId="14" xfId="0" applyFont="1" applyFill="1" applyBorder="1" applyAlignment="1">
      <alignment horizontal="center" vertical="center" wrapText="1"/>
    </xf>
    <xf numFmtId="0" fontId="3" fillId="11" borderId="7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/>
    </xf>
    <xf numFmtId="0" fontId="0" fillId="9" borderId="3" xfId="0" applyFill="1" applyBorder="1" applyAlignment="1">
      <alignment horizontal="right" indent="1"/>
    </xf>
    <xf numFmtId="0" fontId="0" fillId="9" borderId="4" xfId="0" applyFill="1" applyBorder="1" applyAlignment="1">
      <alignment horizontal="right" indent="1"/>
    </xf>
    <xf numFmtId="0" fontId="2" fillId="12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 wrapText="1"/>
    </xf>
    <xf numFmtId="0" fontId="5" fillId="8" borderId="15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 wrapText="1"/>
    </xf>
    <xf numFmtId="164" fontId="7" fillId="9" borderId="30" xfId="0" applyNumberFormat="1" applyFont="1" applyFill="1" applyBorder="1" applyAlignment="1">
      <alignment horizontal="left" vertical="center" wrapText="1"/>
    </xf>
    <xf numFmtId="164" fontId="7" fillId="9" borderId="12" xfId="0" applyNumberFormat="1" applyFont="1" applyFill="1" applyBorder="1" applyAlignment="1">
      <alignment horizontal="left" vertical="center" wrapText="1"/>
    </xf>
    <xf numFmtId="164" fontId="7" fillId="9" borderId="13" xfId="0" applyNumberFormat="1" applyFont="1" applyFill="1" applyBorder="1" applyAlignment="1">
      <alignment horizontal="left" vertical="center" wrapText="1"/>
    </xf>
    <xf numFmtId="164" fontId="7" fillId="9" borderId="31" xfId="0" applyNumberFormat="1" applyFont="1" applyFill="1" applyBorder="1" applyAlignment="1">
      <alignment horizontal="left" vertical="center" wrapText="1"/>
    </xf>
    <xf numFmtId="164" fontId="7" fillId="9" borderId="0" xfId="0" applyNumberFormat="1" applyFont="1" applyFill="1" applyBorder="1" applyAlignment="1">
      <alignment horizontal="left" vertical="center" wrapText="1"/>
    </xf>
    <xf numFmtId="164" fontId="7" fillId="9" borderId="2" xfId="0" applyNumberFormat="1" applyFont="1" applyFill="1" applyBorder="1" applyAlignment="1">
      <alignment horizontal="left" vertical="center" wrapText="1"/>
    </xf>
    <xf numFmtId="164" fontId="7" fillId="9" borderId="32" xfId="0" applyNumberFormat="1" applyFont="1" applyFill="1" applyBorder="1" applyAlignment="1">
      <alignment horizontal="left" vertical="center" wrapText="1"/>
    </xf>
    <xf numFmtId="164" fontId="7" fillId="9" borderId="9" xfId="0" applyNumberFormat="1" applyFont="1" applyFill="1" applyBorder="1" applyAlignment="1">
      <alignment horizontal="left" vertical="center" wrapText="1"/>
    </xf>
    <xf numFmtId="164" fontId="7" fillId="9" borderId="14" xfId="0" applyNumberFormat="1" applyFont="1" applyFill="1" applyBorder="1" applyAlignment="1">
      <alignment horizontal="left" vertical="center" wrapText="1"/>
    </xf>
    <xf numFmtId="0" fontId="3" fillId="11" borderId="17" xfId="0" applyFont="1" applyFill="1" applyBorder="1" applyAlignment="1" applyProtection="1">
      <alignment horizontal="center" vertical="center"/>
      <protection locked="0"/>
    </xf>
    <xf numFmtId="0" fontId="3" fillId="11" borderId="18" xfId="0" applyFont="1" applyFill="1" applyBorder="1" applyAlignment="1" applyProtection="1">
      <alignment horizontal="center" vertical="center"/>
      <protection locked="0"/>
    </xf>
    <xf numFmtId="0" fontId="3" fillId="11" borderId="19" xfId="0" applyFont="1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horizontal="left" wrapText="1"/>
      <protection locked="0"/>
    </xf>
    <xf numFmtId="0" fontId="1" fillId="5" borderId="20" xfId="0" applyFont="1" applyFill="1" applyBorder="1" applyAlignment="1" applyProtection="1">
      <alignment horizontal="center" vertical="center"/>
      <protection locked="0"/>
    </xf>
    <xf numFmtId="0" fontId="1" fillId="5" borderId="25" xfId="0" applyFont="1" applyFill="1" applyBorder="1" applyAlignment="1" applyProtection="1">
      <alignment horizontal="center" vertical="center"/>
      <protection locked="0"/>
    </xf>
    <xf numFmtId="0" fontId="1" fillId="5" borderId="21" xfId="0" applyFont="1" applyFill="1" applyBorder="1" applyAlignment="1" applyProtection="1">
      <alignment horizontal="center" vertical="center"/>
      <protection locked="0"/>
    </xf>
    <xf numFmtId="0" fontId="1" fillId="5" borderId="26" xfId="0" applyFont="1" applyFill="1" applyBorder="1" applyAlignment="1" applyProtection="1">
      <alignment horizontal="center" vertical="center"/>
      <protection locked="0"/>
    </xf>
    <xf numFmtId="0" fontId="2" fillId="5" borderId="20" xfId="0" applyFont="1" applyFill="1" applyBorder="1" applyAlignment="1" applyProtection="1">
      <alignment horizontal="center" vertical="center"/>
      <protection locked="0"/>
    </xf>
    <xf numFmtId="0" fontId="2" fillId="5" borderId="21" xfId="0" applyFont="1" applyFill="1" applyBorder="1" applyAlignment="1" applyProtection="1">
      <alignment horizontal="center" vertical="center"/>
      <protection locked="0"/>
    </xf>
    <xf numFmtId="0" fontId="2" fillId="5" borderId="23" xfId="0" applyFont="1" applyFill="1" applyBorder="1" applyAlignment="1" applyProtection="1">
      <alignment horizontal="center" vertical="center"/>
      <protection locked="0"/>
    </xf>
    <xf numFmtId="0" fontId="1" fillId="5" borderId="24" xfId="0" applyFont="1" applyFill="1" applyBorder="1" applyAlignment="1" applyProtection="1">
      <alignment horizontal="center" vertical="center"/>
      <protection locked="0"/>
    </xf>
    <xf numFmtId="0" fontId="1" fillId="5" borderId="29" xfId="0" applyFont="1" applyFill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 applyProtection="1">
      <alignment horizontal="center" vertical="center" wrapText="1"/>
      <protection locked="0"/>
    </xf>
    <xf numFmtId="0" fontId="1" fillId="5" borderId="27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rgbClr val="C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rgbClr val="C00000"/>
                </a:solidFill>
              </a:rPr>
              <a:t>Reward</a:t>
            </a:r>
            <a:r>
              <a:rPr lang="en-US" sz="1800" b="1" baseline="0">
                <a:solidFill>
                  <a:srgbClr val="C00000"/>
                </a:solidFill>
              </a:rPr>
              <a:t> Vouchers</a:t>
            </a:r>
            <a:endParaRPr lang="en-US" sz="1800" b="1">
              <a:solidFill>
                <a:srgbClr val="C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C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69540878680891"/>
          <c:y val="0.15346340161204414"/>
          <c:w val="0.80860757548082252"/>
          <c:h val="0.6500132341515686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20000"/>
                <a:lumOff val="80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E57-4BC2-A419-2AE0F2FC0D7B}"/>
              </c:ext>
            </c:extLst>
          </c:dPt>
          <c:dPt>
            <c:idx val="1"/>
            <c:invertIfNegative val="0"/>
            <c:bubble3D val="0"/>
            <c:spPr>
              <a:pattFill prst="lgGrid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E57-4BC2-A419-2AE0F2FC0D7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E57-4BC2-A419-2AE0F2FC0D7B}"/>
              </c:ext>
            </c:extLst>
          </c:dPt>
          <c:cat>
            <c:strRef>
              <c:f>Learners!$P$6:$P$8</c:f>
              <c:strCache>
                <c:ptCount val="3"/>
                <c:pt idx="0">
                  <c:v>Tuck shop</c:v>
                </c:pt>
                <c:pt idx="1">
                  <c:v>Restaurant</c:v>
                </c:pt>
                <c:pt idx="2">
                  <c:v>Movie 'n Meal</c:v>
                </c:pt>
              </c:strCache>
            </c:strRef>
          </c:cat>
          <c:val>
            <c:numRef>
              <c:f>Learners!$Q$6:$Q$8</c:f>
              <c:numCache>
                <c:formatCode>General</c:formatCode>
                <c:ptCount val="3"/>
                <c:pt idx="0">
                  <c:v>13</c:v>
                </c:pt>
                <c:pt idx="1">
                  <c:v>37</c:v>
                </c:pt>
                <c:pt idx="2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E57-4BC2-A419-2AE0F2FC0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4187120"/>
        <c:axId val="714192368"/>
      </c:barChart>
      <c:catAx>
        <c:axId val="71418712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192368"/>
        <c:crosses val="autoZero"/>
        <c:auto val="1"/>
        <c:lblAlgn val="ctr"/>
        <c:lblOffset val="100"/>
        <c:noMultiLvlLbl val="0"/>
      </c:catAx>
      <c:valAx>
        <c:axId val="71419236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187120"/>
        <c:crosses val="autoZero"/>
        <c:crossBetween val="between"/>
        <c:majorUnit val="10"/>
      </c:valAx>
      <c:spPr>
        <a:blipFill>
          <a:blip xmlns:r="http://schemas.openxmlformats.org/officeDocument/2006/relationships" r:embed="rId3"/>
          <a:stretch>
            <a:fillRect/>
          </a:stretch>
        </a:blipFill>
        <a:ln>
          <a:solidFill>
            <a:schemeClr val="tx1">
              <a:lumMod val="85000"/>
              <a:lumOff val="1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5875" cap="flat" cmpd="sng" algn="ctr">
      <a:solidFill>
        <a:schemeClr val="tx1">
          <a:lumMod val="75000"/>
          <a:lumOff val="2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10</xdr:row>
      <xdr:rowOff>106210</xdr:rowOff>
    </xdr:from>
    <xdr:to>
      <xdr:col>7</xdr:col>
      <xdr:colOff>609600</xdr:colOff>
      <xdr:row>15</xdr:row>
      <xdr:rowOff>161925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1F15E5E-E1F0-4B8E-A200-BF77AA561F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52875" y="3582835"/>
          <a:ext cx="1200150" cy="10939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4760</xdr:colOff>
      <xdr:row>1</xdr:row>
      <xdr:rowOff>123827</xdr:rowOff>
    </xdr:from>
    <xdr:to>
      <xdr:col>15</xdr:col>
      <xdr:colOff>657224</xdr:colOff>
      <xdr:row>2</xdr:row>
      <xdr:rowOff>342900</xdr:rowOff>
    </xdr:to>
    <xdr:sp macro="" textlink="">
      <xdr:nvSpPr>
        <xdr:cNvPr id="2" name="Arrow: Bent 1">
          <a:extLst>
            <a:ext uri="{FF2B5EF4-FFF2-40B4-BE49-F238E27FC236}">
              <a16:creationId xmlns:a16="http://schemas.microsoft.com/office/drawing/2014/main" id="{2D2507B7-1F92-49FE-B4A8-CFF99671DD02}"/>
            </a:ext>
          </a:extLst>
        </xdr:cNvPr>
        <xdr:cNvSpPr/>
      </xdr:nvSpPr>
      <xdr:spPr>
        <a:xfrm rot="5400000">
          <a:off x="8103393" y="-1335881"/>
          <a:ext cx="504823" cy="4071939"/>
        </a:xfrm>
        <a:prstGeom prst="bentArrow">
          <a:avLst>
            <a:gd name="adj1" fmla="val 15951"/>
            <a:gd name="adj2" fmla="val 44718"/>
            <a:gd name="adj3" fmla="val 25000"/>
            <a:gd name="adj4" fmla="val 43750"/>
          </a:avLst>
        </a:prstGeom>
        <a:solidFill>
          <a:schemeClr val="accent6">
            <a:lumMod val="40000"/>
            <a:lumOff val="6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</xdr:col>
      <xdr:colOff>19050</xdr:colOff>
      <xdr:row>10</xdr:row>
      <xdr:rowOff>19050</xdr:rowOff>
    </xdr:from>
    <xdr:to>
      <xdr:col>22</xdr:col>
      <xdr:colOff>52388</xdr:colOff>
      <xdr:row>27</xdr:row>
      <xdr:rowOff>42863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2CCB500-9288-4F61-AC29-6E8506919F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19050</xdr:colOff>
      <xdr:row>28</xdr:row>
      <xdr:rowOff>9525</xdr:rowOff>
    </xdr:from>
    <xdr:to>
      <xdr:col>22</xdr:col>
      <xdr:colOff>65971</xdr:colOff>
      <xdr:row>45</xdr:row>
      <xdr:rowOff>56739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B9DF02F-5992-4E36-8047-F28E5A62E4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20250" y="5800725"/>
          <a:ext cx="5628571" cy="32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C13F5-2370-4418-9CB9-764DABBA124D}">
  <dimension ref="A1:K16"/>
  <sheetViews>
    <sheetView workbookViewId="0">
      <selection sqref="A1:A3"/>
    </sheetView>
  </sheetViews>
  <sheetFormatPr defaultRowHeight="15" x14ac:dyDescent="0.25"/>
  <cols>
    <col min="1" max="1" width="6.42578125" customWidth="1"/>
    <col min="2" max="7" width="10.28515625" customWidth="1"/>
    <col min="8" max="8" width="9.7109375" customWidth="1"/>
    <col min="9" max="10" width="12.28515625" customWidth="1"/>
    <col min="11" max="11" width="3.140625" style="20" customWidth="1"/>
  </cols>
  <sheetData>
    <row r="1" spans="1:11" ht="50.1" customHeight="1" x14ac:dyDescent="0.25">
      <c r="A1" s="79" t="s">
        <v>1</v>
      </c>
      <c r="B1" s="90" t="s">
        <v>197</v>
      </c>
      <c r="C1" s="90"/>
      <c r="D1" s="90"/>
      <c r="E1" s="90"/>
      <c r="F1" s="90"/>
      <c r="G1" s="90"/>
      <c r="H1" s="87" t="s">
        <v>207</v>
      </c>
      <c r="I1" s="76" t="s">
        <v>198</v>
      </c>
      <c r="J1" s="73" t="s">
        <v>208</v>
      </c>
      <c r="K1" s="24"/>
    </row>
    <row r="2" spans="1:11" ht="36" customHeight="1" x14ac:dyDescent="0.25">
      <c r="A2" s="80"/>
      <c r="B2" s="77" t="s">
        <v>230</v>
      </c>
      <c r="C2" s="77"/>
      <c r="D2" s="77" t="s">
        <v>199</v>
      </c>
      <c r="E2" s="77"/>
      <c r="F2" s="31"/>
      <c r="G2" s="33" t="s">
        <v>200</v>
      </c>
      <c r="H2" s="88"/>
      <c r="I2" s="76"/>
      <c r="J2" s="74"/>
      <c r="K2" s="24"/>
    </row>
    <row r="3" spans="1:11" ht="30" customHeight="1" x14ac:dyDescent="0.25">
      <c r="A3" s="81"/>
      <c r="B3" s="32" t="s">
        <v>12</v>
      </c>
      <c r="C3" s="32" t="s">
        <v>13</v>
      </c>
      <c r="D3" s="32" t="s">
        <v>12</v>
      </c>
      <c r="E3" s="32" t="s">
        <v>13</v>
      </c>
      <c r="F3" s="32" t="s">
        <v>12</v>
      </c>
      <c r="G3" s="32" t="s">
        <v>13</v>
      </c>
      <c r="H3" s="89"/>
      <c r="I3" s="76"/>
      <c r="J3" s="74"/>
      <c r="K3" s="24"/>
    </row>
    <row r="4" spans="1:11" s="15" customFormat="1" ht="22.5" customHeight="1" x14ac:dyDescent="0.25">
      <c r="A4" s="23" t="s">
        <v>4</v>
      </c>
      <c r="B4" s="68">
        <v>43126</v>
      </c>
      <c r="C4" s="22">
        <v>289</v>
      </c>
      <c r="D4" s="66">
        <v>43210</v>
      </c>
      <c r="E4" s="22">
        <v>347</v>
      </c>
      <c r="F4" s="66">
        <v>43308</v>
      </c>
      <c r="G4" s="21">
        <v>372</v>
      </c>
      <c r="H4" s="21">
        <f>C4+E4+G4</f>
        <v>1008</v>
      </c>
      <c r="I4" s="22">
        <v>6450</v>
      </c>
      <c r="J4" s="21">
        <v>7458</v>
      </c>
      <c r="K4" s="18"/>
    </row>
    <row r="5" spans="1:11" s="15" customFormat="1" ht="22.5" customHeight="1" x14ac:dyDescent="0.25">
      <c r="A5" s="17" t="s">
        <v>5</v>
      </c>
      <c r="B5" s="67">
        <f>B4+7</f>
        <v>43133</v>
      </c>
      <c r="C5" s="22">
        <v>312</v>
      </c>
      <c r="D5" s="66">
        <f>D4+7</f>
        <v>43217</v>
      </c>
      <c r="E5" s="22">
        <v>295</v>
      </c>
      <c r="F5" s="66">
        <f>F4+7</f>
        <v>43315</v>
      </c>
      <c r="G5" s="16">
        <v>346</v>
      </c>
      <c r="H5" s="21">
        <f t="shared" ref="H5:H7" si="0">C5+E5+G5</f>
        <v>953</v>
      </c>
      <c r="I5" s="16">
        <v>5730</v>
      </c>
      <c r="J5" s="16">
        <v>6683</v>
      </c>
      <c r="K5" s="18"/>
    </row>
    <row r="6" spans="1:11" s="15" customFormat="1" ht="22.5" customHeight="1" x14ac:dyDescent="0.25">
      <c r="A6" s="17" t="s">
        <v>6</v>
      </c>
      <c r="B6" s="67">
        <f t="shared" ref="B6:B7" si="1">B5+7</f>
        <v>43140</v>
      </c>
      <c r="C6" s="22">
        <v>275</v>
      </c>
      <c r="D6" s="66">
        <f t="shared" ref="D6:D7" si="2">D5+7</f>
        <v>43224</v>
      </c>
      <c r="E6" s="22">
        <v>321</v>
      </c>
      <c r="F6" s="66">
        <f t="shared" ref="F6:F7" si="3">F5+7</f>
        <v>43322</v>
      </c>
      <c r="G6" s="16">
        <v>362</v>
      </c>
      <c r="H6" s="21">
        <f t="shared" si="0"/>
        <v>958</v>
      </c>
      <c r="I6" s="16">
        <v>4854</v>
      </c>
      <c r="J6" s="16">
        <v>5822</v>
      </c>
      <c r="K6" s="18"/>
    </row>
    <row r="7" spans="1:11" s="15" customFormat="1" ht="22.5" customHeight="1" x14ac:dyDescent="0.25">
      <c r="A7" s="17" t="s">
        <v>7</v>
      </c>
      <c r="B7" s="67">
        <f t="shared" si="1"/>
        <v>43147</v>
      </c>
      <c r="C7" s="22">
        <v>324</v>
      </c>
      <c r="D7" s="66">
        <f t="shared" si="2"/>
        <v>43231</v>
      </c>
      <c r="E7" s="22">
        <v>306</v>
      </c>
      <c r="F7" s="69">
        <f t="shared" si="3"/>
        <v>43329</v>
      </c>
      <c r="G7" s="16">
        <v>316</v>
      </c>
      <c r="H7" s="21">
        <f t="shared" si="0"/>
        <v>946</v>
      </c>
      <c r="I7" s="16">
        <v>5336</v>
      </c>
      <c r="J7" s="16">
        <v>6282</v>
      </c>
      <c r="K7" s="18"/>
    </row>
    <row r="8" spans="1:11" x14ac:dyDescent="0.25">
      <c r="J8" s="2"/>
      <c r="K8" s="19"/>
    </row>
    <row r="9" spans="1:11" ht="15" customHeight="1" x14ac:dyDescent="0.25">
      <c r="B9" s="75" t="s">
        <v>211</v>
      </c>
      <c r="C9" s="75"/>
      <c r="D9" s="75"/>
      <c r="E9" s="75"/>
      <c r="F9" s="9"/>
      <c r="H9" s="78" t="s">
        <v>202</v>
      </c>
      <c r="I9" s="78"/>
      <c r="J9" s="34">
        <v>30000</v>
      </c>
    </row>
    <row r="10" spans="1:11" x14ac:dyDescent="0.25">
      <c r="F10" s="6"/>
    </row>
    <row r="11" spans="1:11" ht="21.75" customHeight="1" x14ac:dyDescent="0.25">
      <c r="B11" s="84" t="s">
        <v>203</v>
      </c>
      <c r="C11" s="91" t="s">
        <v>0</v>
      </c>
      <c r="D11" s="91"/>
      <c r="E11" s="25" t="s">
        <v>201</v>
      </c>
      <c r="F11" s="25" t="s">
        <v>89</v>
      </c>
    </row>
    <row r="12" spans="1:11" x14ac:dyDescent="0.25">
      <c r="B12" s="85"/>
      <c r="C12" s="82" t="s">
        <v>160</v>
      </c>
      <c r="D12" s="83"/>
      <c r="E12" s="4">
        <v>5</v>
      </c>
      <c r="F12" s="9"/>
    </row>
    <row r="13" spans="1:11" x14ac:dyDescent="0.25">
      <c r="B13" s="85"/>
      <c r="C13" s="82" t="s">
        <v>129</v>
      </c>
      <c r="D13" s="83"/>
      <c r="E13" s="4">
        <v>4</v>
      </c>
      <c r="F13" s="26">
        <v>406</v>
      </c>
    </row>
    <row r="14" spans="1:11" x14ac:dyDescent="0.25">
      <c r="B14" s="85"/>
      <c r="C14" s="82" t="s">
        <v>105</v>
      </c>
      <c r="D14" s="83"/>
      <c r="E14" s="4">
        <v>3</v>
      </c>
      <c r="F14" s="26">
        <v>420</v>
      </c>
    </row>
    <row r="15" spans="1:11" x14ac:dyDescent="0.25">
      <c r="B15" s="85"/>
      <c r="C15" s="82" t="s">
        <v>107</v>
      </c>
      <c r="D15" s="83"/>
      <c r="E15" s="4">
        <v>2</v>
      </c>
      <c r="F15" s="26">
        <v>422</v>
      </c>
    </row>
    <row r="16" spans="1:11" x14ac:dyDescent="0.25">
      <c r="B16" s="86"/>
      <c r="C16" s="82" t="s">
        <v>150</v>
      </c>
      <c r="D16" s="83"/>
      <c r="E16" s="4">
        <v>1</v>
      </c>
      <c r="F16" s="26">
        <v>424</v>
      </c>
    </row>
  </sheetData>
  <sortState ref="I12:J21">
    <sortCondition descending="1" ref="J12:J21"/>
  </sortState>
  <mergeCells count="16">
    <mergeCell ref="A1:A3"/>
    <mergeCell ref="C16:D16"/>
    <mergeCell ref="B11:B16"/>
    <mergeCell ref="H1:H3"/>
    <mergeCell ref="B1:G1"/>
    <mergeCell ref="C11:D11"/>
    <mergeCell ref="C12:D12"/>
    <mergeCell ref="C13:D13"/>
    <mergeCell ref="C14:D14"/>
    <mergeCell ref="C15:D15"/>
    <mergeCell ref="J1:J3"/>
    <mergeCell ref="B9:E9"/>
    <mergeCell ref="I1:I3"/>
    <mergeCell ref="B2:C2"/>
    <mergeCell ref="D2:E2"/>
    <mergeCell ref="H9:I9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038D9-D558-4DCD-9D4D-265FD7856124}">
  <dimension ref="A1:R89"/>
  <sheetViews>
    <sheetView tabSelected="1" workbookViewId="0">
      <selection sqref="A1:B1"/>
    </sheetView>
  </sheetViews>
  <sheetFormatPr defaultRowHeight="15" x14ac:dyDescent="0.25"/>
  <cols>
    <col min="1" max="1" width="18.28515625" bestFit="1" customWidth="1"/>
    <col min="2" max="2" width="6.5703125" style="1" customWidth="1"/>
    <col min="3" max="4" width="9.140625" style="1"/>
    <col min="5" max="7" width="8.5703125" style="1" customWidth="1"/>
    <col min="8" max="8" width="9.140625" style="1"/>
    <col min="9" max="9" width="16.7109375" customWidth="1"/>
    <col min="10" max="10" width="3.42578125" style="1" customWidth="1"/>
    <col min="11" max="12" width="15.5703125" customWidth="1"/>
    <col min="13" max="13" width="11.5703125" bestFit="1" customWidth="1"/>
    <col min="14" max="14" width="3.140625" customWidth="1"/>
    <col min="15" max="15" width="9.85546875" customWidth="1"/>
    <col min="16" max="16" width="15" bestFit="1" customWidth="1"/>
    <col min="17" max="18" width="11.140625" customWidth="1"/>
  </cols>
  <sheetData>
    <row r="1" spans="1:17" ht="25.5" customHeight="1" x14ac:dyDescent="0.25">
      <c r="A1" s="100" t="s">
        <v>86</v>
      </c>
      <c r="B1" s="101"/>
      <c r="C1" s="102" t="s">
        <v>87</v>
      </c>
      <c r="D1" s="102"/>
      <c r="E1" s="102"/>
      <c r="F1" s="102"/>
      <c r="G1" s="102"/>
      <c r="H1" s="102"/>
      <c r="I1" s="103" t="s">
        <v>15</v>
      </c>
    </row>
    <row r="2" spans="1:17" ht="22.5" customHeight="1" x14ac:dyDescent="0.25">
      <c r="A2" s="106" t="s">
        <v>0</v>
      </c>
      <c r="B2" s="106" t="s">
        <v>1</v>
      </c>
      <c r="C2" s="113" t="s">
        <v>2</v>
      </c>
      <c r="D2" s="113"/>
      <c r="E2" s="108" t="s">
        <v>88</v>
      </c>
      <c r="F2" s="108" t="s">
        <v>3</v>
      </c>
      <c r="G2" s="111" t="s">
        <v>11</v>
      </c>
      <c r="H2" s="109" t="s">
        <v>90</v>
      </c>
      <c r="I2" s="104"/>
    </row>
    <row r="3" spans="1:17" ht="31.5" customHeight="1" x14ac:dyDescent="0.25">
      <c r="A3" s="107"/>
      <c r="B3" s="107"/>
      <c r="C3" s="12" t="s">
        <v>9</v>
      </c>
      <c r="D3" s="11">
        <v>20</v>
      </c>
      <c r="E3" s="108"/>
      <c r="F3" s="108"/>
      <c r="G3" s="112"/>
      <c r="H3" s="110"/>
      <c r="I3" s="105"/>
    </row>
    <row r="4" spans="1:17" ht="15" customHeight="1" x14ac:dyDescent="0.25">
      <c r="A4" s="3" t="s">
        <v>8</v>
      </c>
      <c r="B4" s="4" t="s">
        <v>5</v>
      </c>
      <c r="C4" s="8"/>
      <c r="D4" s="26">
        <v>140</v>
      </c>
      <c r="E4" s="5">
        <v>60</v>
      </c>
      <c r="F4" s="5">
        <v>54</v>
      </c>
      <c r="G4" s="5">
        <v>10</v>
      </c>
      <c r="H4" s="5">
        <v>264</v>
      </c>
      <c r="I4" s="3" t="s">
        <v>17</v>
      </c>
      <c r="K4" s="115" t="s">
        <v>212</v>
      </c>
      <c r="L4" s="116"/>
      <c r="M4" s="117"/>
      <c r="O4" s="92" t="s">
        <v>89</v>
      </c>
      <c r="P4" s="92" t="s">
        <v>15</v>
      </c>
      <c r="Q4" s="93" t="s">
        <v>169</v>
      </c>
    </row>
    <row r="5" spans="1:17" ht="15.75" customHeight="1" x14ac:dyDescent="0.25">
      <c r="A5" s="3" t="s">
        <v>10</v>
      </c>
      <c r="B5" s="4" t="s">
        <v>4</v>
      </c>
      <c r="C5" s="4">
        <v>4</v>
      </c>
      <c r="D5" s="5">
        <v>80</v>
      </c>
      <c r="E5" s="5">
        <v>168</v>
      </c>
      <c r="F5" s="5">
        <v>42</v>
      </c>
      <c r="G5" s="5">
        <v>60</v>
      </c>
      <c r="H5" s="5">
        <v>350</v>
      </c>
      <c r="I5" s="7"/>
      <c r="K5" s="118"/>
      <c r="L5" s="119"/>
      <c r="M5" s="120"/>
      <c r="O5" s="92"/>
      <c r="P5" s="92"/>
      <c r="Q5" s="93"/>
    </row>
    <row r="6" spans="1:17" ht="15" customHeight="1" x14ac:dyDescent="0.25">
      <c r="A6" s="3" t="s">
        <v>91</v>
      </c>
      <c r="B6" s="4" t="s">
        <v>6</v>
      </c>
      <c r="C6" s="4">
        <v>8</v>
      </c>
      <c r="D6" s="5">
        <v>160</v>
      </c>
      <c r="E6" s="5">
        <v>60</v>
      </c>
      <c r="F6" s="5">
        <v>36</v>
      </c>
      <c r="G6" s="5">
        <v>70</v>
      </c>
      <c r="H6" s="5">
        <v>326</v>
      </c>
      <c r="I6" s="3" t="s">
        <v>85</v>
      </c>
      <c r="K6" s="121"/>
      <c r="L6" s="122"/>
      <c r="M6" s="123"/>
      <c r="O6" s="5">
        <v>100</v>
      </c>
      <c r="P6" s="3" t="s">
        <v>16</v>
      </c>
      <c r="Q6" s="14">
        <v>13</v>
      </c>
    </row>
    <row r="7" spans="1:17" ht="15" customHeight="1" x14ac:dyDescent="0.25">
      <c r="A7" s="3" t="s">
        <v>92</v>
      </c>
      <c r="B7" s="4" t="s">
        <v>4</v>
      </c>
      <c r="C7" s="4">
        <v>7</v>
      </c>
      <c r="D7" s="5">
        <v>140</v>
      </c>
      <c r="E7" s="5">
        <v>60</v>
      </c>
      <c r="F7" s="5">
        <v>36</v>
      </c>
      <c r="G7" s="5">
        <v>0</v>
      </c>
      <c r="H7" s="5">
        <v>236</v>
      </c>
      <c r="I7" s="3" t="s">
        <v>17</v>
      </c>
      <c r="M7" s="28"/>
      <c r="O7" s="5">
        <v>200</v>
      </c>
      <c r="P7" s="3" t="s">
        <v>17</v>
      </c>
      <c r="Q7" s="14">
        <v>37</v>
      </c>
    </row>
    <row r="8" spans="1:17" ht="15" customHeight="1" x14ac:dyDescent="0.25">
      <c r="A8" s="3" t="s">
        <v>93</v>
      </c>
      <c r="B8" s="4" t="s">
        <v>7</v>
      </c>
      <c r="C8" s="4">
        <v>4</v>
      </c>
      <c r="D8" s="5">
        <v>80</v>
      </c>
      <c r="E8" s="5">
        <v>192</v>
      </c>
      <c r="F8" s="5">
        <v>72</v>
      </c>
      <c r="G8" s="5">
        <v>50</v>
      </c>
      <c r="H8" s="5">
        <v>394</v>
      </c>
      <c r="I8" s="3" t="s">
        <v>85</v>
      </c>
      <c r="O8" s="5">
        <v>300</v>
      </c>
      <c r="P8" s="3" t="s">
        <v>85</v>
      </c>
      <c r="Q8" s="14">
        <v>23</v>
      </c>
    </row>
    <row r="9" spans="1:17" x14ac:dyDescent="0.25">
      <c r="A9" s="3" t="s">
        <v>94</v>
      </c>
      <c r="B9" s="4" t="s">
        <v>5</v>
      </c>
      <c r="C9" s="4">
        <v>6</v>
      </c>
      <c r="D9" s="5">
        <v>120</v>
      </c>
      <c r="E9" s="5">
        <v>60</v>
      </c>
      <c r="F9" s="5">
        <v>36</v>
      </c>
      <c r="G9" s="5">
        <v>40</v>
      </c>
      <c r="H9" s="5">
        <v>256</v>
      </c>
      <c r="I9" s="3" t="s">
        <v>17</v>
      </c>
      <c r="K9" s="94" t="s">
        <v>52</v>
      </c>
      <c r="L9" s="94"/>
      <c r="M9" s="94"/>
      <c r="O9" s="5">
        <v>400</v>
      </c>
      <c r="P9" s="3" t="s">
        <v>215</v>
      </c>
      <c r="Q9" s="14">
        <v>6</v>
      </c>
    </row>
    <row r="10" spans="1:17" x14ac:dyDescent="0.25">
      <c r="A10" s="3" t="s">
        <v>95</v>
      </c>
      <c r="B10" s="4" t="s">
        <v>6</v>
      </c>
      <c r="C10" s="4">
        <v>3</v>
      </c>
      <c r="D10" s="5">
        <v>60</v>
      </c>
      <c r="E10" s="5">
        <v>180</v>
      </c>
      <c r="F10" s="5">
        <v>60</v>
      </c>
      <c r="G10" s="5">
        <v>70</v>
      </c>
      <c r="H10" s="5">
        <v>370</v>
      </c>
      <c r="I10" s="3" t="s">
        <v>85</v>
      </c>
      <c r="K10" s="94"/>
      <c r="L10" s="94"/>
      <c r="M10" s="94"/>
    </row>
    <row r="11" spans="1:17" ht="15" customHeight="1" x14ac:dyDescent="0.25">
      <c r="A11" s="3" t="s">
        <v>96</v>
      </c>
      <c r="B11" s="4" t="s">
        <v>4</v>
      </c>
      <c r="C11" s="4">
        <v>6</v>
      </c>
      <c r="D11" s="5">
        <v>120</v>
      </c>
      <c r="E11" s="5">
        <v>36</v>
      </c>
      <c r="F11" s="5">
        <v>72</v>
      </c>
      <c r="G11" s="5">
        <v>20</v>
      </c>
      <c r="H11" s="5">
        <v>248</v>
      </c>
      <c r="I11" s="3" t="s">
        <v>17</v>
      </c>
      <c r="K11" s="95" t="s">
        <v>205</v>
      </c>
      <c r="L11" s="96"/>
      <c r="M11" s="29">
        <v>6</v>
      </c>
    </row>
    <row r="12" spans="1:17" ht="15" customHeight="1" x14ac:dyDescent="0.25">
      <c r="A12" s="3" t="s">
        <v>97</v>
      </c>
      <c r="B12" s="4" t="s">
        <v>4</v>
      </c>
      <c r="C12" s="4">
        <v>7</v>
      </c>
      <c r="D12" s="5">
        <v>140</v>
      </c>
      <c r="E12" s="5">
        <v>156</v>
      </c>
      <c r="F12" s="5">
        <v>66</v>
      </c>
      <c r="G12" s="5">
        <v>40</v>
      </c>
      <c r="H12" s="5">
        <v>402</v>
      </c>
      <c r="I12" s="3" t="s">
        <v>215</v>
      </c>
      <c r="K12" s="114" t="s">
        <v>204</v>
      </c>
      <c r="L12" s="4" t="s">
        <v>4</v>
      </c>
      <c r="M12" s="36">
        <v>188</v>
      </c>
    </row>
    <row r="13" spans="1:17" ht="15" customHeight="1" x14ac:dyDescent="0.25">
      <c r="A13" s="3" t="s">
        <v>98</v>
      </c>
      <c r="B13" s="4" t="s">
        <v>6</v>
      </c>
      <c r="C13" s="4">
        <v>2</v>
      </c>
      <c r="D13" s="5">
        <v>40</v>
      </c>
      <c r="E13" s="5">
        <v>36</v>
      </c>
      <c r="F13" s="5">
        <v>42</v>
      </c>
      <c r="G13" s="5">
        <v>50</v>
      </c>
      <c r="H13" s="5">
        <v>168</v>
      </c>
      <c r="I13" s="3" t="s">
        <v>16</v>
      </c>
      <c r="K13" s="114"/>
      <c r="L13" s="4" t="s">
        <v>5</v>
      </c>
      <c r="M13" s="36">
        <v>171</v>
      </c>
    </row>
    <row r="14" spans="1:17" ht="15" customHeight="1" x14ac:dyDescent="0.25">
      <c r="A14" s="3" t="s">
        <v>99</v>
      </c>
      <c r="B14" s="4" t="s">
        <v>5</v>
      </c>
      <c r="C14" s="4">
        <v>5</v>
      </c>
      <c r="D14" s="5">
        <v>100</v>
      </c>
      <c r="E14" s="5">
        <v>168</v>
      </c>
      <c r="F14" s="5">
        <v>60</v>
      </c>
      <c r="G14" s="5">
        <v>10</v>
      </c>
      <c r="H14" s="5">
        <v>338</v>
      </c>
      <c r="I14" s="3" t="s">
        <v>85</v>
      </c>
      <c r="K14" s="114"/>
      <c r="L14" s="4" t="s">
        <v>6</v>
      </c>
      <c r="M14" s="10"/>
    </row>
    <row r="15" spans="1:17" ht="15.75" customHeight="1" x14ac:dyDescent="0.25">
      <c r="A15" s="3" t="s">
        <v>100</v>
      </c>
      <c r="B15" s="4" t="s">
        <v>7</v>
      </c>
      <c r="C15" s="4">
        <v>4</v>
      </c>
      <c r="D15" s="5">
        <v>80</v>
      </c>
      <c r="E15" s="5">
        <v>72</v>
      </c>
      <c r="F15" s="5">
        <v>60</v>
      </c>
      <c r="G15" s="5">
        <v>50</v>
      </c>
      <c r="H15" s="5">
        <v>262</v>
      </c>
      <c r="I15" s="3" t="s">
        <v>17</v>
      </c>
      <c r="K15" s="114"/>
      <c r="L15" s="4" t="s">
        <v>7</v>
      </c>
      <c r="M15" s="36">
        <v>156</v>
      </c>
    </row>
    <row r="16" spans="1:17" ht="15" customHeight="1" x14ac:dyDescent="0.25">
      <c r="A16" s="3" t="s">
        <v>101</v>
      </c>
      <c r="B16" s="4" t="s">
        <v>4</v>
      </c>
      <c r="C16" s="4">
        <v>6</v>
      </c>
      <c r="D16" s="5">
        <v>120</v>
      </c>
      <c r="E16" s="5">
        <v>48</v>
      </c>
      <c r="F16" s="5">
        <v>42</v>
      </c>
      <c r="G16" s="5">
        <v>80</v>
      </c>
      <c r="H16" s="5">
        <v>290</v>
      </c>
      <c r="I16" s="3" t="s">
        <v>17</v>
      </c>
    </row>
    <row r="17" spans="1:18" ht="15" customHeight="1" x14ac:dyDescent="0.25">
      <c r="A17" s="3" t="s">
        <v>102</v>
      </c>
      <c r="B17" s="4" t="s">
        <v>6</v>
      </c>
      <c r="C17" s="4">
        <v>3</v>
      </c>
      <c r="D17" s="5">
        <v>60</v>
      </c>
      <c r="E17" s="5">
        <v>192</v>
      </c>
      <c r="F17" s="5">
        <v>60</v>
      </c>
      <c r="G17" s="5">
        <v>50</v>
      </c>
      <c r="H17" s="5">
        <v>362</v>
      </c>
      <c r="I17" s="3" t="s">
        <v>85</v>
      </c>
      <c r="K17" s="97" t="s">
        <v>213</v>
      </c>
      <c r="L17" s="94"/>
      <c r="M17" s="94"/>
    </row>
    <row r="18" spans="1:18" ht="15" customHeight="1" x14ac:dyDescent="0.25">
      <c r="A18" s="3" t="s">
        <v>103</v>
      </c>
      <c r="B18" s="4" t="s">
        <v>4</v>
      </c>
      <c r="C18" s="4">
        <v>6</v>
      </c>
      <c r="D18" s="5">
        <v>120</v>
      </c>
      <c r="E18" s="5">
        <v>36</v>
      </c>
      <c r="F18" s="5">
        <v>42</v>
      </c>
      <c r="G18" s="5">
        <v>30</v>
      </c>
      <c r="H18" s="5">
        <v>228</v>
      </c>
      <c r="I18" s="3" t="s">
        <v>17</v>
      </c>
      <c r="K18" s="94"/>
      <c r="L18" s="94"/>
      <c r="M18" s="94"/>
    </row>
    <row r="19" spans="1:18" x14ac:dyDescent="0.25">
      <c r="A19" s="3" t="s">
        <v>104</v>
      </c>
      <c r="B19" s="4" t="s">
        <v>7</v>
      </c>
      <c r="C19" s="4">
        <v>6</v>
      </c>
      <c r="D19" s="5">
        <v>120</v>
      </c>
      <c r="E19" s="5">
        <v>144</v>
      </c>
      <c r="F19" s="5">
        <v>48</v>
      </c>
      <c r="G19" s="5">
        <v>80</v>
      </c>
      <c r="H19" s="5">
        <v>392</v>
      </c>
      <c r="I19" s="3" t="s">
        <v>85</v>
      </c>
      <c r="K19" s="98" t="s">
        <v>1</v>
      </c>
      <c r="L19" s="4" t="s">
        <v>4</v>
      </c>
      <c r="M19" s="37">
        <f>COUNTIFS(I4:I83,"Restaurant")</f>
        <v>37</v>
      </c>
    </row>
    <row r="20" spans="1:18" x14ac:dyDescent="0.25">
      <c r="A20" s="3" t="s">
        <v>105</v>
      </c>
      <c r="B20" s="4" t="s">
        <v>5</v>
      </c>
      <c r="C20" s="4">
        <v>5</v>
      </c>
      <c r="D20" s="5">
        <v>100</v>
      </c>
      <c r="E20" s="5">
        <v>180</v>
      </c>
      <c r="F20" s="5">
        <v>60</v>
      </c>
      <c r="G20" s="5">
        <v>80</v>
      </c>
      <c r="H20" s="5">
        <v>420</v>
      </c>
      <c r="I20" s="3" t="s">
        <v>215</v>
      </c>
      <c r="K20" s="98"/>
      <c r="L20" s="4" t="s">
        <v>5</v>
      </c>
      <c r="M20" s="38">
        <v>7</v>
      </c>
    </row>
    <row r="21" spans="1:18" x14ac:dyDescent="0.25">
      <c r="A21" s="3" t="s">
        <v>106</v>
      </c>
      <c r="B21" s="4" t="s">
        <v>4</v>
      </c>
      <c r="C21" s="4">
        <v>7</v>
      </c>
      <c r="D21" s="5">
        <v>140</v>
      </c>
      <c r="E21" s="5">
        <v>72</v>
      </c>
      <c r="F21" s="5">
        <v>36</v>
      </c>
      <c r="G21" s="5">
        <v>20</v>
      </c>
      <c r="H21" s="5">
        <v>268</v>
      </c>
      <c r="I21" s="3" t="s">
        <v>17</v>
      </c>
      <c r="K21" s="98"/>
      <c r="L21" s="4" t="s">
        <v>6</v>
      </c>
      <c r="M21" s="38">
        <v>8</v>
      </c>
    </row>
    <row r="22" spans="1:18" x14ac:dyDescent="0.25">
      <c r="A22" s="3" t="s">
        <v>107</v>
      </c>
      <c r="B22" s="4" t="s">
        <v>6</v>
      </c>
      <c r="C22" s="4">
        <v>7</v>
      </c>
      <c r="D22" s="5">
        <v>140</v>
      </c>
      <c r="E22" s="5">
        <v>180</v>
      </c>
      <c r="F22" s="5">
        <v>42</v>
      </c>
      <c r="G22" s="5">
        <v>60</v>
      </c>
      <c r="H22" s="5">
        <v>422</v>
      </c>
      <c r="I22" s="3" t="s">
        <v>215</v>
      </c>
      <c r="K22" s="98"/>
      <c r="L22" s="4" t="s">
        <v>7</v>
      </c>
      <c r="M22" s="38">
        <v>9</v>
      </c>
    </row>
    <row r="23" spans="1:18" x14ac:dyDescent="0.25">
      <c r="A23" s="3" t="s">
        <v>108</v>
      </c>
      <c r="B23" s="4" t="s">
        <v>7</v>
      </c>
      <c r="C23" s="4">
        <v>5</v>
      </c>
      <c r="D23" s="5">
        <v>100</v>
      </c>
      <c r="E23" s="5">
        <v>144</v>
      </c>
      <c r="F23" s="5">
        <v>66</v>
      </c>
      <c r="G23" s="5">
        <v>30</v>
      </c>
      <c r="H23" s="5">
        <v>340</v>
      </c>
      <c r="I23" s="3" t="s">
        <v>85</v>
      </c>
    </row>
    <row r="24" spans="1:18" x14ac:dyDescent="0.25">
      <c r="A24" s="3" t="s">
        <v>109</v>
      </c>
      <c r="B24" s="4" t="s">
        <v>4</v>
      </c>
      <c r="C24" s="4">
        <v>8</v>
      </c>
      <c r="D24" s="5">
        <v>160</v>
      </c>
      <c r="E24" s="5">
        <v>48</v>
      </c>
      <c r="F24" s="5">
        <v>48</v>
      </c>
      <c r="G24" s="5">
        <v>0</v>
      </c>
      <c r="H24" s="5">
        <v>256</v>
      </c>
      <c r="I24" s="3" t="s">
        <v>17</v>
      </c>
      <c r="K24" s="99" t="s">
        <v>214</v>
      </c>
      <c r="L24" s="99"/>
      <c r="M24" s="39">
        <f>SUM(M19:M22)</f>
        <v>61</v>
      </c>
    </row>
    <row r="25" spans="1:18" ht="15" customHeight="1" x14ac:dyDescent="0.25">
      <c r="A25" s="3" t="s">
        <v>110</v>
      </c>
      <c r="B25" s="4" t="s">
        <v>7</v>
      </c>
      <c r="C25" s="4">
        <v>6</v>
      </c>
      <c r="D25" s="5">
        <v>120</v>
      </c>
      <c r="E25" s="5">
        <v>36</v>
      </c>
      <c r="F25" s="5">
        <v>36</v>
      </c>
      <c r="G25" s="5">
        <v>30</v>
      </c>
      <c r="H25" s="5">
        <v>222</v>
      </c>
      <c r="I25" s="3" t="s">
        <v>17</v>
      </c>
      <c r="K25" s="99"/>
      <c r="L25" s="99"/>
      <c r="N25" s="13"/>
      <c r="O25" s="13"/>
      <c r="P25" s="13"/>
      <c r="Q25" s="13"/>
      <c r="R25" s="13"/>
    </row>
    <row r="26" spans="1:18" x14ac:dyDescent="0.25">
      <c r="A26" s="3" t="s">
        <v>111</v>
      </c>
      <c r="B26" s="4" t="s">
        <v>6</v>
      </c>
      <c r="C26" s="4">
        <v>2</v>
      </c>
      <c r="D26" s="5">
        <v>40</v>
      </c>
      <c r="E26" s="5">
        <v>168</v>
      </c>
      <c r="F26" s="5">
        <v>42</v>
      </c>
      <c r="G26" s="5">
        <v>0</v>
      </c>
      <c r="H26" s="5">
        <v>250</v>
      </c>
      <c r="I26" s="3" t="s">
        <v>17</v>
      </c>
      <c r="N26" s="13"/>
      <c r="O26" s="13"/>
      <c r="P26" s="13"/>
      <c r="Q26" s="13"/>
      <c r="R26" s="13"/>
    </row>
    <row r="27" spans="1:18" x14ac:dyDescent="0.25">
      <c r="A27" s="3" t="s">
        <v>112</v>
      </c>
      <c r="B27" s="4" t="s">
        <v>5</v>
      </c>
      <c r="C27" s="4">
        <v>6</v>
      </c>
      <c r="D27" s="5">
        <v>120</v>
      </c>
      <c r="E27" s="5">
        <v>156</v>
      </c>
      <c r="F27" s="5">
        <v>42</v>
      </c>
      <c r="G27" s="5">
        <v>30</v>
      </c>
      <c r="H27" s="5">
        <v>348</v>
      </c>
      <c r="I27" s="3" t="s">
        <v>85</v>
      </c>
      <c r="N27" s="13"/>
      <c r="O27" s="13"/>
      <c r="P27" s="13"/>
      <c r="Q27" s="13"/>
      <c r="R27" s="13"/>
    </row>
    <row r="28" spans="1:18" ht="15" customHeight="1" x14ac:dyDescent="0.25">
      <c r="A28" s="3" t="s">
        <v>113</v>
      </c>
      <c r="B28" s="4" t="s">
        <v>7</v>
      </c>
      <c r="C28" s="4">
        <v>4</v>
      </c>
      <c r="D28" s="5">
        <v>80</v>
      </c>
      <c r="E28" s="5">
        <v>180</v>
      </c>
      <c r="F28" s="5">
        <v>54</v>
      </c>
      <c r="G28" s="5">
        <v>60</v>
      </c>
      <c r="H28" s="5">
        <v>374</v>
      </c>
      <c r="I28" s="3" t="s">
        <v>85</v>
      </c>
      <c r="N28" s="13"/>
      <c r="O28" s="13"/>
      <c r="P28" s="13"/>
      <c r="Q28" s="13"/>
      <c r="R28" s="13"/>
    </row>
    <row r="29" spans="1:18" ht="15" customHeight="1" x14ac:dyDescent="0.25">
      <c r="A29" s="3" t="s">
        <v>114</v>
      </c>
      <c r="B29" s="4" t="s">
        <v>4</v>
      </c>
      <c r="C29" s="4">
        <v>8</v>
      </c>
      <c r="D29" s="5">
        <v>160</v>
      </c>
      <c r="E29" s="5">
        <v>96</v>
      </c>
      <c r="F29" s="5">
        <v>60</v>
      </c>
      <c r="G29" s="5">
        <v>30</v>
      </c>
      <c r="H29" s="5">
        <v>346</v>
      </c>
      <c r="I29" s="3" t="s">
        <v>85</v>
      </c>
      <c r="N29" s="13"/>
    </row>
    <row r="30" spans="1:18" ht="15" customHeight="1" x14ac:dyDescent="0.25">
      <c r="A30" s="3" t="s">
        <v>115</v>
      </c>
      <c r="B30" s="4" t="s">
        <v>7</v>
      </c>
      <c r="C30" s="4">
        <v>4</v>
      </c>
      <c r="D30" s="5">
        <v>80</v>
      </c>
      <c r="E30" s="5">
        <v>36</v>
      </c>
      <c r="F30" s="5">
        <v>24</v>
      </c>
      <c r="G30" s="5">
        <v>10</v>
      </c>
      <c r="H30" s="5">
        <v>150</v>
      </c>
      <c r="I30" s="3" t="s">
        <v>16</v>
      </c>
      <c r="N30" s="13"/>
    </row>
    <row r="31" spans="1:18" x14ac:dyDescent="0.25">
      <c r="A31" s="3" t="s">
        <v>144</v>
      </c>
      <c r="B31" s="4" t="s">
        <v>5</v>
      </c>
      <c r="C31" s="4">
        <v>4</v>
      </c>
      <c r="D31" s="5">
        <v>80</v>
      </c>
      <c r="E31" s="5">
        <v>60</v>
      </c>
      <c r="F31" s="5">
        <v>60</v>
      </c>
      <c r="G31" s="5">
        <v>50</v>
      </c>
      <c r="H31" s="5">
        <v>250</v>
      </c>
      <c r="I31" s="3" t="s">
        <v>17</v>
      </c>
      <c r="M31" s="30"/>
      <c r="N31" s="13"/>
    </row>
    <row r="32" spans="1:18" x14ac:dyDescent="0.25">
      <c r="A32" s="3" t="s">
        <v>116</v>
      </c>
      <c r="B32" s="4" t="s">
        <v>7</v>
      </c>
      <c r="C32" s="4">
        <v>5</v>
      </c>
      <c r="D32" s="5">
        <v>100</v>
      </c>
      <c r="E32" s="5">
        <v>120</v>
      </c>
      <c r="F32" s="5">
        <v>24</v>
      </c>
      <c r="G32" s="5">
        <v>0</v>
      </c>
      <c r="H32" s="5">
        <v>244</v>
      </c>
      <c r="I32" s="3" t="s">
        <v>17</v>
      </c>
      <c r="K32" s="40"/>
      <c r="N32" s="13"/>
    </row>
    <row r="33" spans="1:9" x14ac:dyDescent="0.25">
      <c r="A33" s="3" t="s">
        <v>117</v>
      </c>
      <c r="B33" s="4" t="s">
        <v>5</v>
      </c>
      <c r="C33" s="4">
        <v>4</v>
      </c>
      <c r="D33" s="5">
        <v>80</v>
      </c>
      <c r="E33" s="5">
        <v>132</v>
      </c>
      <c r="F33" s="5">
        <v>36</v>
      </c>
      <c r="G33" s="5">
        <v>60</v>
      </c>
      <c r="H33" s="5">
        <v>308</v>
      </c>
      <c r="I33" s="3" t="s">
        <v>85</v>
      </c>
    </row>
    <row r="34" spans="1:9" x14ac:dyDescent="0.25">
      <c r="A34" s="3" t="s">
        <v>118</v>
      </c>
      <c r="B34" s="4" t="s">
        <v>6</v>
      </c>
      <c r="C34" s="4">
        <v>5</v>
      </c>
      <c r="D34" s="5">
        <v>100</v>
      </c>
      <c r="E34" s="5">
        <v>60</v>
      </c>
      <c r="F34" s="5">
        <v>54</v>
      </c>
      <c r="G34" s="5">
        <v>60</v>
      </c>
      <c r="H34" s="5">
        <v>274</v>
      </c>
      <c r="I34" s="3" t="s">
        <v>17</v>
      </c>
    </row>
    <row r="35" spans="1:9" x14ac:dyDescent="0.25">
      <c r="A35" s="3" t="s">
        <v>119</v>
      </c>
      <c r="B35" s="4" t="s">
        <v>4</v>
      </c>
      <c r="C35" s="4">
        <v>3</v>
      </c>
      <c r="D35" s="5">
        <v>60</v>
      </c>
      <c r="E35" s="5">
        <v>108</v>
      </c>
      <c r="F35" s="5">
        <v>54</v>
      </c>
      <c r="G35" s="5">
        <v>20</v>
      </c>
      <c r="H35" s="5">
        <v>242</v>
      </c>
      <c r="I35" s="3" t="s">
        <v>17</v>
      </c>
    </row>
    <row r="36" spans="1:9" x14ac:dyDescent="0.25">
      <c r="A36" s="3" t="s">
        <v>120</v>
      </c>
      <c r="B36" s="4" t="s">
        <v>5</v>
      </c>
      <c r="C36" s="4">
        <v>4</v>
      </c>
      <c r="D36" s="5">
        <v>80</v>
      </c>
      <c r="E36" s="5">
        <v>96</v>
      </c>
      <c r="F36" s="5">
        <v>54</v>
      </c>
      <c r="G36" s="5">
        <v>30</v>
      </c>
      <c r="H36" s="5">
        <v>260</v>
      </c>
      <c r="I36" s="3" t="s">
        <v>17</v>
      </c>
    </row>
    <row r="37" spans="1:9" x14ac:dyDescent="0.25">
      <c r="A37" s="3" t="s">
        <v>121</v>
      </c>
      <c r="B37" s="4" t="s">
        <v>7</v>
      </c>
      <c r="C37" s="4">
        <v>3</v>
      </c>
      <c r="D37" s="5">
        <v>60</v>
      </c>
      <c r="E37" s="5">
        <v>48</v>
      </c>
      <c r="F37" s="5">
        <v>54</v>
      </c>
      <c r="G37" s="5">
        <v>20</v>
      </c>
      <c r="H37" s="5">
        <v>182</v>
      </c>
      <c r="I37" s="3" t="s">
        <v>16</v>
      </c>
    </row>
    <row r="38" spans="1:9" x14ac:dyDescent="0.25">
      <c r="A38" s="3" t="s">
        <v>122</v>
      </c>
      <c r="B38" s="4" t="s">
        <v>5</v>
      </c>
      <c r="C38" s="4">
        <v>2</v>
      </c>
      <c r="D38" s="5">
        <v>40</v>
      </c>
      <c r="E38" s="5">
        <v>60</v>
      </c>
      <c r="F38" s="5">
        <v>60</v>
      </c>
      <c r="G38" s="5">
        <v>30</v>
      </c>
      <c r="H38" s="5">
        <v>190</v>
      </c>
      <c r="I38" s="3" t="s">
        <v>16</v>
      </c>
    </row>
    <row r="39" spans="1:9" x14ac:dyDescent="0.25">
      <c r="A39" s="3" t="s">
        <v>123</v>
      </c>
      <c r="B39" s="4" t="s">
        <v>6</v>
      </c>
      <c r="C39" s="4">
        <v>2</v>
      </c>
      <c r="D39" s="5">
        <v>40</v>
      </c>
      <c r="E39" s="5">
        <v>24</v>
      </c>
      <c r="F39" s="5">
        <v>54</v>
      </c>
      <c r="G39" s="5">
        <v>0</v>
      </c>
      <c r="H39" s="5">
        <v>118</v>
      </c>
      <c r="I39" s="3" t="s">
        <v>16</v>
      </c>
    </row>
    <row r="40" spans="1:9" x14ac:dyDescent="0.25">
      <c r="A40" s="3" t="s">
        <v>124</v>
      </c>
      <c r="B40" s="4" t="s">
        <v>4</v>
      </c>
      <c r="C40" s="4">
        <v>4</v>
      </c>
      <c r="D40" s="5">
        <v>80</v>
      </c>
      <c r="E40" s="5">
        <v>144</v>
      </c>
      <c r="F40" s="5">
        <v>54</v>
      </c>
      <c r="G40" s="5">
        <v>70</v>
      </c>
      <c r="H40" s="5">
        <v>348</v>
      </c>
      <c r="I40" s="3" t="s">
        <v>85</v>
      </c>
    </row>
    <row r="41" spans="1:9" x14ac:dyDescent="0.25">
      <c r="A41" s="3" t="s">
        <v>125</v>
      </c>
      <c r="B41" s="4" t="s">
        <v>4</v>
      </c>
      <c r="C41" s="4">
        <v>2</v>
      </c>
      <c r="D41" s="5">
        <v>40</v>
      </c>
      <c r="E41" s="5">
        <v>24</v>
      </c>
      <c r="F41" s="5">
        <v>66</v>
      </c>
      <c r="G41" s="5">
        <v>60</v>
      </c>
      <c r="H41" s="5">
        <v>190</v>
      </c>
      <c r="I41" s="3" t="s">
        <v>16</v>
      </c>
    </row>
    <row r="42" spans="1:9" x14ac:dyDescent="0.25">
      <c r="A42" s="3" t="s">
        <v>126</v>
      </c>
      <c r="B42" s="4" t="s">
        <v>7</v>
      </c>
      <c r="C42" s="4">
        <v>3</v>
      </c>
      <c r="D42" s="5">
        <v>60</v>
      </c>
      <c r="E42" s="5">
        <v>72</v>
      </c>
      <c r="F42" s="5">
        <v>24</v>
      </c>
      <c r="G42" s="5">
        <v>0</v>
      </c>
      <c r="H42" s="5">
        <v>156</v>
      </c>
      <c r="I42" s="3" t="s">
        <v>16</v>
      </c>
    </row>
    <row r="43" spans="1:9" x14ac:dyDescent="0.25">
      <c r="A43" s="3" t="s">
        <v>127</v>
      </c>
      <c r="B43" s="4" t="s">
        <v>4</v>
      </c>
      <c r="C43" s="4">
        <v>3</v>
      </c>
      <c r="D43" s="5">
        <v>60</v>
      </c>
      <c r="E43" s="5">
        <v>156</v>
      </c>
      <c r="F43" s="5">
        <v>24</v>
      </c>
      <c r="G43" s="5">
        <v>40</v>
      </c>
      <c r="H43" s="5">
        <v>280</v>
      </c>
      <c r="I43" s="3" t="s">
        <v>17</v>
      </c>
    </row>
    <row r="44" spans="1:9" x14ac:dyDescent="0.25">
      <c r="A44" s="3" t="s">
        <v>128</v>
      </c>
      <c r="B44" s="4" t="s">
        <v>6</v>
      </c>
      <c r="C44" s="4">
        <v>4</v>
      </c>
      <c r="D44" s="5">
        <v>80</v>
      </c>
      <c r="E44" s="5">
        <v>120</v>
      </c>
      <c r="F44" s="5">
        <v>36</v>
      </c>
      <c r="G44" s="5">
        <v>30</v>
      </c>
      <c r="H44" s="5">
        <v>266</v>
      </c>
      <c r="I44" s="3" t="s">
        <v>17</v>
      </c>
    </row>
    <row r="45" spans="1:9" x14ac:dyDescent="0.25">
      <c r="A45" s="3" t="s">
        <v>129</v>
      </c>
      <c r="B45" s="4" t="s">
        <v>5</v>
      </c>
      <c r="C45" s="4">
        <v>8</v>
      </c>
      <c r="D45" s="5">
        <v>160</v>
      </c>
      <c r="E45" s="5">
        <v>144</v>
      </c>
      <c r="F45" s="5">
        <v>72</v>
      </c>
      <c r="G45" s="5">
        <v>30</v>
      </c>
      <c r="H45" s="5">
        <v>406</v>
      </c>
      <c r="I45" s="3" t="s">
        <v>215</v>
      </c>
    </row>
    <row r="46" spans="1:9" x14ac:dyDescent="0.25">
      <c r="A46" s="3" t="s">
        <v>130</v>
      </c>
      <c r="B46" s="4" t="s">
        <v>6</v>
      </c>
      <c r="C46" s="4">
        <v>6</v>
      </c>
      <c r="D46" s="5">
        <v>120</v>
      </c>
      <c r="E46" s="5">
        <v>72</v>
      </c>
      <c r="F46" s="5">
        <v>72</v>
      </c>
      <c r="G46" s="5">
        <v>20</v>
      </c>
      <c r="H46" s="5">
        <v>284</v>
      </c>
      <c r="I46" s="3" t="s">
        <v>17</v>
      </c>
    </row>
    <row r="47" spans="1:9" x14ac:dyDescent="0.25">
      <c r="A47" s="3" t="s">
        <v>131</v>
      </c>
      <c r="B47" s="4" t="s">
        <v>7</v>
      </c>
      <c r="C47" s="4">
        <v>8</v>
      </c>
      <c r="D47" s="5">
        <v>160</v>
      </c>
      <c r="E47" s="5">
        <v>36</v>
      </c>
      <c r="F47" s="5">
        <v>36</v>
      </c>
      <c r="G47" s="5">
        <v>10</v>
      </c>
      <c r="H47" s="5">
        <v>242</v>
      </c>
      <c r="I47" s="3" t="s">
        <v>17</v>
      </c>
    </row>
    <row r="48" spans="1:9" x14ac:dyDescent="0.25">
      <c r="A48" s="3" t="s">
        <v>132</v>
      </c>
      <c r="B48" s="4" t="s">
        <v>4</v>
      </c>
      <c r="C48" s="4">
        <v>3</v>
      </c>
      <c r="D48" s="5">
        <v>60</v>
      </c>
      <c r="E48" s="5">
        <v>72</v>
      </c>
      <c r="F48" s="5">
        <v>42</v>
      </c>
      <c r="G48" s="5">
        <v>60</v>
      </c>
      <c r="H48" s="5">
        <v>234</v>
      </c>
      <c r="I48" s="3" t="s">
        <v>17</v>
      </c>
    </row>
    <row r="49" spans="1:9" x14ac:dyDescent="0.25">
      <c r="A49" s="3" t="s">
        <v>133</v>
      </c>
      <c r="B49" s="4" t="s">
        <v>6</v>
      </c>
      <c r="C49" s="4">
        <v>5</v>
      </c>
      <c r="D49" s="5">
        <v>100</v>
      </c>
      <c r="E49" s="5">
        <v>132</v>
      </c>
      <c r="F49" s="5">
        <v>30</v>
      </c>
      <c r="G49" s="5">
        <v>70</v>
      </c>
      <c r="H49" s="5">
        <v>332</v>
      </c>
      <c r="I49" s="3" t="s">
        <v>85</v>
      </c>
    </row>
    <row r="50" spans="1:9" x14ac:dyDescent="0.25">
      <c r="A50" s="3" t="s">
        <v>134</v>
      </c>
      <c r="B50" s="4" t="s">
        <v>5</v>
      </c>
      <c r="C50" s="4">
        <v>5</v>
      </c>
      <c r="D50" s="5">
        <v>100</v>
      </c>
      <c r="E50" s="5">
        <v>156</v>
      </c>
      <c r="F50" s="5">
        <v>36</v>
      </c>
      <c r="G50" s="5">
        <v>30</v>
      </c>
      <c r="H50" s="5">
        <v>322</v>
      </c>
      <c r="I50" s="3" t="s">
        <v>85</v>
      </c>
    </row>
    <row r="51" spans="1:9" x14ac:dyDescent="0.25">
      <c r="A51" s="3" t="s">
        <v>145</v>
      </c>
      <c r="B51" s="4" t="s">
        <v>5</v>
      </c>
      <c r="C51" s="4">
        <v>4</v>
      </c>
      <c r="D51" s="5">
        <v>80</v>
      </c>
      <c r="E51" s="5">
        <v>192</v>
      </c>
      <c r="F51" s="5">
        <v>54</v>
      </c>
      <c r="G51" s="5">
        <v>50</v>
      </c>
      <c r="H51" s="5">
        <v>376</v>
      </c>
      <c r="I51" s="3" t="s">
        <v>85</v>
      </c>
    </row>
    <row r="52" spans="1:9" x14ac:dyDescent="0.25">
      <c r="A52" s="3" t="s">
        <v>135</v>
      </c>
      <c r="B52" s="4" t="s">
        <v>7</v>
      </c>
      <c r="C52" s="4">
        <v>4</v>
      </c>
      <c r="D52" s="5">
        <v>80</v>
      </c>
      <c r="E52" s="5">
        <v>120</v>
      </c>
      <c r="F52" s="5">
        <v>66</v>
      </c>
      <c r="G52" s="5">
        <v>40</v>
      </c>
      <c r="H52" s="5">
        <v>306</v>
      </c>
      <c r="I52" s="3" t="s">
        <v>85</v>
      </c>
    </row>
    <row r="53" spans="1:9" x14ac:dyDescent="0.25">
      <c r="A53" s="3" t="s">
        <v>136</v>
      </c>
      <c r="B53" s="4" t="s">
        <v>4</v>
      </c>
      <c r="C53" s="4">
        <v>4</v>
      </c>
      <c r="D53" s="5">
        <v>80</v>
      </c>
      <c r="E53" s="5">
        <v>24</v>
      </c>
      <c r="F53" s="5">
        <v>30</v>
      </c>
      <c r="G53" s="5">
        <v>70</v>
      </c>
      <c r="H53" s="5">
        <v>204</v>
      </c>
      <c r="I53" s="3" t="s">
        <v>17</v>
      </c>
    </row>
    <row r="54" spans="1:9" x14ac:dyDescent="0.25">
      <c r="A54" s="3" t="s">
        <v>137</v>
      </c>
      <c r="B54" s="4" t="s">
        <v>6</v>
      </c>
      <c r="C54" s="4">
        <v>7</v>
      </c>
      <c r="D54" s="5">
        <v>140</v>
      </c>
      <c r="E54" s="5">
        <v>36</v>
      </c>
      <c r="F54" s="5">
        <v>24</v>
      </c>
      <c r="G54" s="5">
        <v>30</v>
      </c>
      <c r="H54" s="5">
        <v>230</v>
      </c>
      <c r="I54" s="3" t="s">
        <v>17</v>
      </c>
    </row>
    <row r="55" spans="1:9" x14ac:dyDescent="0.25">
      <c r="A55" s="3" t="s">
        <v>138</v>
      </c>
      <c r="B55" s="4" t="s">
        <v>6</v>
      </c>
      <c r="C55" s="4">
        <v>4</v>
      </c>
      <c r="D55" s="5">
        <v>80</v>
      </c>
      <c r="E55" s="5">
        <v>120</v>
      </c>
      <c r="F55" s="5">
        <v>66</v>
      </c>
      <c r="G55" s="5">
        <v>20</v>
      </c>
      <c r="H55" s="5">
        <v>286</v>
      </c>
      <c r="I55" s="3" t="s">
        <v>17</v>
      </c>
    </row>
    <row r="56" spans="1:9" x14ac:dyDescent="0.25">
      <c r="A56" s="3" t="s">
        <v>139</v>
      </c>
      <c r="B56" s="4" t="s">
        <v>4</v>
      </c>
      <c r="C56" s="4">
        <v>4</v>
      </c>
      <c r="D56" s="5">
        <v>80</v>
      </c>
      <c r="E56" s="5">
        <v>72</v>
      </c>
      <c r="F56" s="5">
        <v>72</v>
      </c>
      <c r="G56" s="5">
        <v>50</v>
      </c>
      <c r="H56" s="5">
        <v>274</v>
      </c>
      <c r="I56" s="3" t="s">
        <v>17</v>
      </c>
    </row>
    <row r="57" spans="1:9" x14ac:dyDescent="0.25">
      <c r="A57" s="3" t="s">
        <v>140</v>
      </c>
      <c r="B57" s="4" t="s">
        <v>5</v>
      </c>
      <c r="C57" s="4">
        <v>5</v>
      </c>
      <c r="D57" s="5">
        <v>100</v>
      </c>
      <c r="E57" s="5">
        <v>48</v>
      </c>
      <c r="F57" s="5">
        <v>66</v>
      </c>
      <c r="G57" s="5">
        <v>30</v>
      </c>
      <c r="H57" s="5">
        <v>244</v>
      </c>
      <c r="I57" s="3" t="s">
        <v>17</v>
      </c>
    </row>
    <row r="58" spans="1:9" x14ac:dyDescent="0.25">
      <c r="A58" s="3" t="s">
        <v>141</v>
      </c>
      <c r="B58" s="4" t="s">
        <v>4</v>
      </c>
      <c r="C58" s="4">
        <v>6</v>
      </c>
      <c r="D58" s="5">
        <v>120</v>
      </c>
      <c r="E58" s="5">
        <v>84</v>
      </c>
      <c r="F58" s="5">
        <v>42</v>
      </c>
      <c r="G58" s="5">
        <v>80</v>
      </c>
      <c r="H58" s="5">
        <v>326</v>
      </c>
      <c r="I58" s="3" t="s">
        <v>85</v>
      </c>
    </row>
    <row r="59" spans="1:9" x14ac:dyDescent="0.25">
      <c r="A59" s="3" t="s">
        <v>142</v>
      </c>
      <c r="B59" s="4" t="s">
        <v>5</v>
      </c>
      <c r="C59" s="4">
        <v>3</v>
      </c>
      <c r="D59" s="5">
        <v>60</v>
      </c>
      <c r="E59" s="5">
        <v>120</v>
      </c>
      <c r="F59" s="5">
        <v>66</v>
      </c>
      <c r="G59" s="5">
        <v>0</v>
      </c>
      <c r="H59" s="5">
        <v>246</v>
      </c>
      <c r="I59" s="3" t="s">
        <v>17</v>
      </c>
    </row>
    <row r="60" spans="1:9" x14ac:dyDescent="0.25">
      <c r="A60" s="3" t="s">
        <v>143</v>
      </c>
      <c r="B60" s="4" t="s">
        <v>7</v>
      </c>
      <c r="C60" s="4">
        <v>5</v>
      </c>
      <c r="D60" s="5">
        <v>100</v>
      </c>
      <c r="E60" s="5">
        <v>120</v>
      </c>
      <c r="F60" s="5">
        <v>54</v>
      </c>
      <c r="G60" s="5">
        <v>80</v>
      </c>
      <c r="H60" s="5">
        <v>354</v>
      </c>
      <c r="I60" s="3" t="s">
        <v>85</v>
      </c>
    </row>
    <row r="61" spans="1:9" x14ac:dyDescent="0.25">
      <c r="A61" s="3" t="s">
        <v>146</v>
      </c>
      <c r="B61" s="4" t="s">
        <v>4</v>
      </c>
      <c r="C61" s="4">
        <v>5</v>
      </c>
      <c r="D61" s="5">
        <v>100</v>
      </c>
      <c r="E61" s="5">
        <v>60</v>
      </c>
      <c r="F61" s="5">
        <v>36</v>
      </c>
      <c r="G61" s="5">
        <v>70</v>
      </c>
      <c r="H61" s="5">
        <v>266</v>
      </c>
      <c r="I61" s="3" t="s">
        <v>17</v>
      </c>
    </row>
    <row r="62" spans="1:9" x14ac:dyDescent="0.25">
      <c r="A62" s="3" t="s">
        <v>147</v>
      </c>
      <c r="B62" s="4" t="s">
        <v>6</v>
      </c>
      <c r="C62" s="4">
        <v>2</v>
      </c>
      <c r="D62" s="5">
        <v>40</v>
      </c>
      <c r="E62" s="5">
        <v>60</v>
      </c>
      <c r="F62" s="5">
        <v>72</v>
      </c>
      <c r="G62" s="5">
        <v>40</v>
      </c>
      <c r="H62" s="5">
        <v>212</v>
      </c>
      <c r="I62" s="3" t="s">
        <v>17</v>
      </c>
    </row>
    <row r="63" spans="1:9" x14ac:dyDescent="0.25">
      <c r="A63" s="3" t="s">
        <v>148</v>
      </c>
      <c r="B63" s="4" t="s">
        <v>5</v>
      </c>
      <c r="C63" s="4">
        <v>8</v>
      </c>
      <c r="D63" s="5">
        <v>160</v>
      </c>
      <c r="E63" s="5">
        <v>60</v>
      </c>
      <c r="F63" s="5">
        <v>48</v>
      </c>
      <c r="G63" s="5">
        <v>50</v>
      </c>
      <c r="H63" s="5">
        <v>318</v>
      </c>
      <c r="I63" s="3" t="s">
        <v>85</v>
      </c>
    </row>
    <row r="64" spans="1:9" x14ac:dyDescent="0.25">
      <c r="A64" s="3" t="s">
        <v>149</v>
      </c>
      <c r="B64" s="4" t="s">
        <v>7</v>
      </c>
      <c r="C64" s="4">
        <v>6</v>
      </c>
      <c r="D64" s="5">
        <v>120</v>
      </c>
      <c r="E64" s="5">
        <v>96</v>
      </c>
      <c r="F64" s="5">
        <v>60</v>
      </c>
      <c r="G64" s="5">
        <v>10</v>
      </c>
      <c r="H64" s="5">
        <v>286</v>
      </c>
      <c r="I64" s="3" t="s">
        <v>17</v>
      </c>
    </row>
    <row r="65" spans="1:9" x14ac:dyDescent="0.25">
      <c r="A65" s="3" t="s">
        <v>150</v>
      </c>
      <c r="B65" s="4" t="s">
        <v>5</v>
      </c>
      <c r="C65" s="4">
        <v>7</v>
      </c>
      <c r="D65" s="5">
        <v>140</v>
      </c>
      <c r="E65" s="5">
        <v>192</v>
      </c>
      <c r="F65" s="5">
        <v>42</v>
      </c>
      <c r="G65" s="5">
        <v>50</v>
      </c>
      <c r="H65" s="5">
        <v>424</v>
      </c>
      <c r="I65" s="3" t="s">
        <v>215</v>
      </c>
    </row>
    <row r="66" spans="1:9" x14ac:dyDescent="0.25">
      <c r="A66" s="3" t="s">
        <v>151</v>
      </c>
      <c r="B66" s="4" t="s">
        <v>4</v>
      </c>
      <c r="C66" s="4">
        <v>3</v>
      </c>
      <c r="D66" s="5">
        <v>60</v>
      </c>
      <c r="E66" s="5">
        <v>192</v>
      </c>
      <c r="F66" s="5">
        <v>48</v>
      </c>
      <c r="G66" s="5">
        <v>10</v>
      </c>
      <c r="H66" s="5">
        <v>310</v>
      </c>
      <c r="I66" s="3" t="s">
        <v>85</v>
      </c>
    </row>
    <row r="67" spans="1:9" x14ac:dyDescent="0.25">
      <c r="A67" s="3" t="s">
        <v>152</v>
      </c>
      <c r="B67" s="4" t="s">
        <v>7</v>
      </c>
      <c r="C67" s="4">
        <v>2</v>
      </c>
      <c r="D67" s="5">
        <v>40</v>
      </c>
      <c r="E67" s="5">
        <v>72</v>
      </c>
      <c r="F67" s="5">
        <v>66</v>
      </c>
      <c r="G67" s="5">
        <v>80</v>
      </c>
      <c r="H67" s="5">
        <v>258</v>
      </c>
      <c r="I67" s="3" t="s">
        <v>17</v>
      </c>
    </row>
    <row r="68" spans="1:9" x14ac:dyDescent="0.25">
      <c r="A68" s="3" t="s">
        <v>153</v>
      </c>
      <c r="B68" s="4" t="s">
        <v>6</v>
      </c>
      <c r="C68" s="4">
        <v>3</v>
      </c>
      <c r="D68" s="5">
        <v>60</v>
      </c>
      <c r="E68" s="5">
        <v>84</v>
      </c>
      <c r="F68" s="5">
        <v>66</v>
      </c>
      <c r="G68" s="5">
        <v>10</v>
      </c>
      <c r="H68" s="5">
        <v>220</v>
      </c>
      <c r="I68" s="3" t="s">
        <v>17</v>
      </c>
    </row>
    <row r="69" spans="1:9" x14ac:dyDescent="0.25">
      <c r="A69" s="3" t="s">
        <v>154</v>
      </c>
      <c r="B69" s="4" t="s">
        <v>7</v>
      </c>
      <c r="C69" s="4">
        <v>3</v>
      </c>
      <c r="D69" s="5">
        <v>60</v>
      </c>
      <c r="E69" s="5">
        <v>156</v>
      </c>
      <c r="F69" s="5">
        <v>30</v>
      </c>
      <c r="G69" s="5">
        <v>50</v>
      </c>
      <c r="H69" s="5">
        <v>296</v>
      </c>
      <c r="I69" s="3" t="s">
        <v>17</v>
      </c>
    </row>
    <row r="70" spans="1:9" x14ac:dyDescent="0.25">
      <c r="A70" s="3" t="s">
        <v>155</v>
      </c>
      <c r="B70" s="4" t="s">
        <v>4</v>
      </c>
      <c r="C70" s="4">
        <v>3</v>
      </c>
      <c r="D70" s="5">
        <v>60</v>
      </c>
      <c r="E70" s="5">
        <v>24</v>
      </c>
      <c r="F70" s="5">
        <v>42</v>
      </c>
      <c r="G70" s="5">
        <v>40</v>
      </c>
      <c r="H70" s="5">
        <v>166</v>
      </c>
      <c r="I70" s="3" t="s">
        <v>16</v>
      </c>
    </row>
    <row r="71" spans="1:9" x14ac:dyDescent="0.25">
      <c r="A71" s="3" t="s">
        <v>156</v>
      </c>
      <c r="B71" s="4" t="s">
        <v>6</v>
      </c>
      <c r="C71" s="4">
        <v>3</v>
      </c>
      <c r="D71" s="5">
        <v>60</v>
      </c>
      <c r="E71" s="5">
        <v>60</v>
      </c>
      <c r="F71" s="5">
        <v>42</v>
      </c>
      <c r="G71" s="5">
        <v>30</v>
      </c>
      <c r="H71" s="5">
        <v>192</v>
      </c>
      <c r="I71" s="3" t="s">
        <v>16</v>
      </c>
    </row>
    <row r="72" spans="1:9" x14ac:dyDescent="0.25">
      <c r="A72" s="3" t="s">
        <v>157</v>
      </c>
      <c r="B72" s="4" t="s">
        <v>4</v>
      </c>
      <c r="C72" s="4">
        <v>7</v>
      </c>
      <c r="D72" s="5">
        <v>140</v>
      </c>
      <c r="E72" s="5">
        <v>192</v>
      </c>
      <c r="F72" s="5">
        <v>66</v>
      </c>
      <c r="G72" s="5">
        <v>0</v>
      </c>
      <c r="H72" s="5">
        <v>398</v>
      </c>
      <c r="I72" s="3" t="s">
        <v>85</v>
      </c>
    </row>
    <row r="73" spans="1:9" x14ac:dyDescent="0.25">
      <c r="A73" s="3" t="s">
        <v>158</v>
      </c>
      <c r="B73" s="4" t="s">
        <v>5</v>
      </c>
      <c r="C73" s="4">
        <v>5</v>
      </c>
      <c r="D73" s="5">
        <v>100</v>
      </c>
      <c r="E73" s="5">
        <v>84</v>
      </c>
      <c r="F73" s="5">
        <v>48</v>
      </c>
      <c r="G73" s="5">
        <v>30</v>
      </c>
      <c r="H73" s="5">
        <v>262</v>
      </c>
      <c r="I73" s="3" t="s">
        <v>17</v>
      </c>
    </row>
    <row r="74" spans="1:9" x14ac:dyDescent="0.25">
      <c r="A74" s="3" t="s">
        <v>159</v>
      </c>
      <c r="B74" s="4" t="s">
        <v>5</v>
      </c>
      <c r="C74" s="4">
        <v>3</v>
      </c>
      <c r="D74" s="5">
        <v>60</v>
      </c>
      <c r="E74" s="5">
        <v>72</v>
      </c>
      <c r="F74" s="5">
        <v>60</v>
      </c>
      <c r="G74" s="5">
        <v>0</v>
      </c>
      <c r="H74" s="5">
        <v>192</v>
      </c>
      <c r="I74" s="3" t="s">
        <v>16</v>
      </c>
    </row>
    <row r="75" spans="1:9" x14ac:dyDescent="0.25">
      <c r="A75" s="3" t="s">
        <v>160</v>
      </c>
      <c r="B75" s="4" t="s">
        <v>7</v>
      </c>
      <c r="C75" s="4">
        <v>8</v>
      </c>
      <c r="D75" s="5">
        <v>160</v>
      </c>
      <c r="E75" s="5">
        <v>132</v>
      </c>
      <c r="F75" s="5">
        <v>42</v>
      </c>
      <c r="G75" s="5">
        <v>70</v>
      </c>
      <c r="H75" s="5">
        <v>404</v>
      </c>
      <c r="I75" s="3" t="s">
        <v>215</v>
      </c>
    </row>
    <row r="76" spans="1:9" x14ac:dyDescent="0.25">
      <c r="A76" s="3" t="s">
        <v>161</v>
      </c>
      <c r="B76" s="4" t="s">
        <v>4</v>
      </c>
      <c r="C76" s="4">
        <v>7</v>
      </c>
      <c r="D76" s="5">
        <v>140</v>
      </c>
      <c r="E76" s="5">
        <v>156</v>
      </c>
      <c r="F76" s="5">
        <v>36</v>
      </c>
      <c r="G76" s="5">
        <v>40</v>
      </c>
      <c r="H76" s="5">
        <v>372</v>
      </c>
      <c r="I76" s="3" t="s">
        <v>85</v>
      </c>
    </row>
    <row r="77" spans="1:9" x14ac:dyDescent="0.25">
      <c r="A77" s="3" t="s">
        <v>162</v>
      </c>
      <c r="B77" s="4" t="s">
        <v>5</v>
      </c>
      <c r="C77" s="4">
        <v>3</v>
      </c>
      <c r="D77" s="5">
        <v>60</v>
      </c>
      <c r="E77" s="5">
        <v>48</v>
      </c>
      <c r="F77" s="5">
        <v>36</v>
      </c>
      <c r="G77" s="5">
        <v>0</v>
      </c>
      <c r="H77" s="5">
        <v>144</v>
      </c>
      <c r="I77" s="3" t="s">
        <v>16</v>
      </c>
    </row>
    <row r="78" spans="1:9" x14ac:dyDescent="0.25">
      <c r="A78" s="3" t="s">
        <v>163</v>
      </c>
      <c r="B78" s="4" t="s">
        <v>7</v>
      </c>
      <c r="C78" s="4">
        <v>2</v>
      </c>
      <c r="D78" s="5">
        <v>40</v>
      </c>
      <c r="E78" s="5">
        <v>48</v>
      </c>
      <c r="F78" s="5">
        <v>66</v>
      </c>
      <c r="G78" s="5">
        <v>50</v>
      </c>
      <c r="H78" s="5">
        <v>204</v>
      </c>
      <c r="I78" s="3" t="s">
        <v>17</v>
      </c>
    </row>
    <row r="79" spans="1:9" x14ac:dyDescent="0.25">
      <c r="A79" s="3" t="s">
        <v>164</v>
      </c>
      <c r="B79" s="4" t="s">
        <v>4</v>
      </c>
      <c r="C79" s="4">
        <v>4</v>
      </c>
      <c r="D79" s="5">
        <v>80</v>
      </c>
      <c r="E79" s="5">
        <v>24</v>
      </c>
      <c r="F79" s="5">
        <v>72</v>
      </c>
      <c r="G79" s="5">
        <v>40</v>
      </c>
      <c r="H79" s="5">
        <v>216</v>
      </c>
      <c r="I79" s="3" t="s">
        <v>17</v>
      </c>
    </row>
    <row r="80" spans="1:9" x14ac:dyDescent="0.25">
      <c r="A80" s="3" t="s">
        <v>165</v>
      </c>
      <c r="B80" s="4" t="s">
        <v>7</v>
      </c>
      <c r="C80" s="4">
        <v>5</v>
      </c>
      <c r="D80" s="5">
        <v>100</v>
      </c>
      <c r="E80" s="5">
        <v>36</v>
      </c>
      <c r="F80" s="5">
        <v>54</v>
      </c>
      <c r="G80" s="5">
        <v>80</v>
      </c>
      <c r="H80" s="5">
        <v>270</v>
      </c>
      <c r="I80" s="3" t="s">
        <v>17</v>
      </c>
    </row>
    <row r="81" spans="1:9" x14ac:dyDescent="0.25">
      <c r="A81" s="3" t="s">
        <v>166</v>
      </c>
      <c r="B81" s="4" t="s">
        <v>6</v>
      </c>
      <c r="C81" s="4">
        <v>7</v>
      </c>
      <c r="D81" s="5">
        <v>140</v>
      </c>
      <c r="E81" s="5">
        <v>168</v>
      </c>
      <c r="F81" s="5">
        <v>72</v>
      </c>
      <c r="G81" s="5">
        <v>0</v>
      </c>
      <c r="H81" s="5">
        <v>380</v>
      </c>
      <c r="I81" s="3" t="s">
        <v>85</v>
      </c>
    </row>
    <row r="82" spans="1:9" x14ac:dyDescent="0.25">
      <c r="A82" s="3" t="s">
        <v>167</v>
      </c>
      <c r="B82" s="4" t="s">
        <v>5</v>
      </c>
      <c r="C82" s="4">
        <v>4</v>
      </c>
      <c r="D82" s="5">
        <v>80</v>
      </c>
      <c r="E82" s="5">
        <v>36</v>
      </c>
      <c r="F82" s="5">
        <v>36</v>
      </c>
      <c r="G82" s="5">
        <v>10</v>
      </c>
      <c r="H82" s="5">
        <v>162</v>
      </c>
      <c r="I82" s="3" t="s">
        <v>16</v>
      </c>
    </row>
    <row r="83" spans="1:9" x14ac:dyDescent="0.25">
      <c r="A83" s="3" t="s">
        <v>168</v>
      </c>
      <c r="B83" s="4" t="s">
        <v>6</v>
      </c>
      <c r="C83" s="4">
        <v>3</v>
      </c>
      <c r="D83" s="5">
        <v>60</v>
      </c>
      <c r="E83" s="5">
        <v>36</v>
      </c>
      <c r="F83" s="5">
        <v>36</v>
      </c>
      <c r="G83" s="5">
        <v>30</v>
      </c>
      <c r="H83" s="5">
        <v>162</v>
      </c>
      <c r="I83" s="3" t="s">
        <v>16</v>
      </c>
    </row>
    <row r="84" spans="1:9" ht="18.75" x14ac:dyDescent="0.25">
      <c r="A84" s="27"/>
      <c r="C84" s="41" t="s">
        <v>229</v>
      </c>
      <c r="D84" s="35">
        <v>7560</v>
      </c>
      <c r="E84" s="15"/>
      <c r="F84" s="15"/>
      <c r="G84" s="15"/>
      <c r="H84" s="15"/>
      <c r="I84" s="15"/>
    </row>
    <row r="85" spans="1:9" ht="15" customHeight="1" x14ac:dyDescent="0.25">
      <c r="D85" s="2"/>
      <c r="E85" s="2"/>
      <c r="F85" s="2"/>
      <c r="G85" s="2"/>
      <c r="H85" s="2"/>
    </row>
    <row r="86" spans="1:9" ht="15" customHeight="1" x14ac:dyDescent="0.25">
      <c r="D86" s="2"/>
      <c r="E86" s="2"/>
      <c r="F86" s="2"/>
      <c r="G86" s="2"/>
      <c r="H86" s="2"/>
    </row>
    <row r="87" spans="1:9" ht="15" customHeight="1" x14ac:dyDescent="0.25">
      <c r="D87" s="2"/>
      <c r="E87" s="2"/>
      <c r="F87" s="2"/>
      <c r="G87" s="2"/>
      <c r="H87" s="2"/>
    </row>
    <row r="88" spans="1:9" ht="15" customHeight="1" x14ac:dyDescent="0.25">
      <c r="D88" s="2"/>
      <c r="E88" s="2"/>
      <c r="F88" s="2"/>
      <c r="G88" s="2"/>
      <c r="H88" s="2"/>
    </row>
    <row r="89" spans="1:9" x14ac:dyDescent="0.25">
      <c r="D89" s="2"/>
      <c r="E89" s="2"/>
      <c r="F89" s="2"/>
      <c r="G89" s="2"/>
      <c r="H89" s="2"/>
    </row>
  </sheetData>
  <mergeCells count="20">
    <mergeCell ref="K17:M18"/>
    <mergeCell ref="K19:K22"/>
    <mergeCell ref="K24:L25"/>
    <mergeCell ref="A1:B1"/>
    <mergeCell ref="C1:H1"/>
    <mergeCell ref="I1:I3"/>
    <mergeCell ref="A2:A3"/>
    <mergeCell ref="B2:B3"/>
    <mergeCell ref="F2:F3"/>
    <mergeCell ref="H2:H3"/>
    <mergeCell ref="E2:E3"/>
    <mergeCell ref="G2:G3"/>
    <mergeCell ref="C2:D2"/>
    <mergeCell ref="K12:K15"/>
    <mergeCell ref="K4:M6"/>
    <mergeCell ref="O4:O5"/>
    <mergeCell ref="P4:P5"/>
    <mergeCell ref="Q4:Q5"/>
    <mergeCell ref="K9:M10"/>
    <mergeCell ref="K11:L11"/>
  </mergeCells>
  <pageMargins left="0.7" right="0.7" top="0.75" bottom="0.75" header="0.3" footer="0.3"/>
  <pageSetup paperSize="9" orientation="portrait" horizontalDpi="4294967293" verticalDpi="4294967293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27E9B54-0744-4DDA-82E4-2C742F448A3D}">
            <x14:iconSet iconSet="3Flags" custom="1">
              <x14:cfvo type="percent">
                <xm:f>0</xm:f>
              </x14:cfvo>
              <x14:cfvo type="num">
                <xm:f>200</xm:f>
              </x14:cfvo>
              <x14:cfvo type="num">
                <xm:f>300</xm:f>
              </x14:cfvo>
              <x14:cfIcon iconSet="NoIcons" iconId="0"/>
              <x14:cfIcon iconSet="3Flags" iconId="1"/>
              <x14:cfIcon iconSet="3Flags" iconId="2"/>
            </x14:iconSet>
          </x14:cfRule>
          <xm:sqref>H4:H83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281DE-9834-4DCC-8EE1-CF71AF4043D5}">
  <dimension ref="A1:M83"/>
  <sheetViews>
    <sheetView workbookViewId="0">
      <selection sqref="A1:H1"/>
    </sheetView>
  </sheetViews>
  <sheetFormatPr defaultRowHeight="15" x14ac:dyDescent="0.25"/>
  <cols>
    <col min="1" max="1" width="17" style="43" customWidth="1"/>
    <col min="2" max="2" width="9.140625" style="43"/>
    <col min="3" max="3" width="8.28515625" style="42" customWidth="1"/>
    <col min="4" max="4" width="14.7109375" style="42" bestFit="1" customWidth="1"/>
    <col min="5" max="7" width="13.5703125" style="42" customWidth="1"/>
    <col min="8" max="8" width="14.5703125" style="43" customWidth="1"/>
    <col min="9" max="9" width="10.42578125" style="42" customWidth="1"/>
    <col min="10" max="12" width="10" style="43" customWidth="1"/>
    <col min="13" max="13" width="9.140625" style="42"/>
    <col min="14" max="16384" width="9.140625" style="43"/>
  </cols>
  <sheetData>
    <row r="1" spans="1:13" ht="33.75" customHeight="1" thickBot="1" x14ac:dyDescent="0.3">
      <c r="A1" s="124" t="s">
        <v>56</v>
      </c>
      <c r="B1" s="125"/>
      <c r="C1" s="125"/>
      <c r="D1" s="125"/>
      <c r="E1" s="125"/>
      <c r="F1" s="125"/>
      <c r="G1" s="125"/>
      <c r="H1" s="126"/>
    </row>
    <row r="2" spans="1:13" ht="21" customHeight="1" x14ac:dyDescent="0.25">
      <c r="A2" s="128" t="s">
        <v>18</v>
      </c>
      <c r="B2" s="130" t="s">
        <v>50</v>
      </c>
      <c r="C2" s="130" t="s">
        <v>14</v>
      </c>
      <c r="D2" s="137" t="s">
        <v>51</v>
      </c>
      <c r="E2" s="132" t="s">
        <v>206</v>
      </c>
      <c r="F2" s="133"/>
      <c r="G2" s="134"/>
      <c r="H2" s="135" t="s">
        <v>20</v>
      </c>
    </row>
    <row r="3" spans="1:13" ht="21" customHeight="1" thickBot="1" x14ac:dyDescent="0.3">
      <c r="A3" s="129"/>
      <c r="B3" s="131"/>
      <c r="C3" s="131"/>
      <c r="D3" s="138"/>
      <c r="E3" s="44" t="s">
        <v>19</v>
      </c>
      <c r="F3" s="45" t="s">
        <v>21</v>
      </c>
      <c r="G3" s="46" t="s">
        <v>22</v>
      </c>
      <c r="H3" s="136"/>
    </row>
    <row r="4" spans="1:13" ht="15" customHeight="1" x14ac:dyDescent="0.25">
      <c r="A4" s="47" t="s">
        <v>55</v>
      </c>
      <c r="B4" s="48"/>
      <c r="C4" s="49" t="s">
        <v>231</v>
      </c>
      <c r="D4" s="50">
        <v>36892</v>
      </c>
      <c r="E4" s="51" t="s">
        <v>57</v>
      </c>
      <c r="F4" s="52" t="s">
        <v>58</v>
      </c>
      <c r="G4" s="53" t="s">
        <v>57</v>
      </c>
      <c r="H4" s="54" t="s">
        <v>217</v>
      </c>
      <c r="I4" s="72"/>
      <c r="J4" s="127" t="s">
        <v>84</v>
      </c>
      <c r="K4" s="127"/>
      <c r="L4" s="127"/>
      <c r="M4" s="71"/>
    </row>
    <row r="5" spans="1:13" x14ac:dyDescent="0.25">
      <c r="A5" s="47" t="s">
        <v>216</v>
      </c>
      <c r="B5" s="65" t="s">
        <v>219</v>
      </c>
      <c r="C5" s="49" t="s">
        <v>196</v>
      </c>
      <c r="D5" s="50">
        <v>36892</v>
      </c>
      <c r="E5" s="51" t="s">
        <v>58</v>
      </c>
      <c r="F5" s="52" t="s">
        <v>58</v>
      </c>
      <c r="G5" s="53" t="s">
        <v>57</v>
      </c>
      <c r="H5" s="54"/>
      <c r="I5" s="72"/>
      <c r="J5" s="127"/>
      <c r="K5" s="127"/>
      <c r="L5" s="127"/>
    </row>
    <row r="6" spans="1:13" x14ac:dyDescent="0.25">
      <c r="A6" s="47" t="s">
        <v>209</v>
      </c>
      <c r="B6" s="65" t="s">
        <v>220</v>
      </c>
      <c r="C6" s="49" t="s">
        <v>196</v>
      </c>
      <c r="D6" s="70"/>
      <c r="E6" s="51" t="s">
        <v>59</v>
      </c>
      <c r="F6" s="52" t="s">
        <v>59</v>
      </c>
      <c r="G6" s="53" t="s">
        <v>59</v>
      </c>
      <c r="H6" s="54" t="s">
        <v>218</v>
      </c>
      <c r="I6" s="72"/>
      <c r="J6" s="127"/>
      <c r="K6" s="127"/>
      <c r="L6" s="127"/>
    </row>
    <row r="7" spans="1:13" x14ac:dyDescent="0.25">
      <c r="A7" s="47" t="s">
        <v>23</v>
      </c>
      <c r="B7" s="65" t="s">
        <v>221</v>
      </c>
      <c r="C7" s="49" t="s">
        <v>231</v>
      </c>
      <c r="D7" s="50">
        <v>36892</v>
      </c>
      <c r="E7" s="51" t="s">
        <v>60</v>
      </c>
      <c r="F7" s="52" t="s">
        <v>60</v>
      </c>
      <c r="G7" s="53" t="s">
        <v>58</v>
      </c>
      <c r="H7" s="54" t="s">
        <v>217</v>
      </c>
      <c r="I7" s="72"/>
    </row>
    <row r="8" spans="1:13" ht="15" customHeight="1" x14ac:dyDescent="0.25">
      <c r="A8" s="47" t="s">
        <v>24</v>
      </c>
      <c r="B8" s="65" t="s">
        <v>222</v>
      </c>
      <c r="C8" s="49" t="s">
        <v>196</v>
      </c>
      <c r="D8" s="50">
        <v>36892</v>
      </c>
      <c r="E8" s="51" t="s">
        <v>83</v>
      </c>
      <c r="F8" s="52" t="s">
        <v>60</v>
      </c>
      <c r="G8" s="53" t="s">
        <v>58</v>
      </c>
      <c r="H8" s="54"/>
      <c r="I8" s="72"/>
    </row>
    <row r="9" spans="1:13" x14ac:dyDescent="0.25">
      <c r="A9" s="47" t="s">
        <v>210</v>
      </c>
      <c r="B9" s="65" t="s">
        <v>220</v>
      </c>
      <c r="C9" s="49" t="s">
        <v>196</v>
      </c>
      <c r="D9" s="50">
        <v>36892</v>
      </c>
      <c r="E9" s="51" t="s">
        <v>60</v>
      </c>
      <c r="F9" s="52" t="s">
        <v>57</v>
      </c>
      <c r="G9" s="53" t="s">
        <v>57</v>
      </c>
      <c r="H9" s="54" t="s">
        <v>217</v>
      </c>
      <c r="I9" s="72"/>
    </row>
    <row r="10" spans="1:13" x14ac:dyDescent="0.25">
      <c r="A10" s="47" t="s">
        <v>53</v>
      </c>
      <c r="B10" s="65" t="s">
        <v>221</v>
      </c>
      <c r="C10" s="49" t="s">
        <v>231</v>
      </c>
      <c r="D10" s="50">
        <v>36526</v>
      </c>
      <c r="E10" s="51" t="s">
        <v>58</v>
      </c>
      <c r="F10" s="55" t="s">
        <v>57</v>
      </c>
      <c r="G10" s="53" t="s">
        <v>57</v>
      </c>
      <c r="H10" s="56"/>
      <c r="I10" s="72"/>
    </row>
    <row r="11" spans="1:13" x14ac:dyDescent="0.25">
      <c r="A11" s="47" t="s">
        <v>54</v>
      </c>
      <c r="B11" s="65" t="s">
        <v>223</v>
      </c>
      <c r="C11" s="49" t="s">
        <v>231</v>
      </c>
      <c r="D11" s="50">
        <v>36892</v>
      </c>
      <c r="E11" s="51" t="s">
        <v>57</v>
      </c>
      <c r="F11" s="55" t="s">
        <v>58</v>
      </c>
      <c r="G11" s="53" t="s">
        <v>59</v>
      </c>
      <c r="H11" s="56" t="s">
        <v>61</v>
      </c>
      <c r="I11" s="72"/>
    </row>
    <row r="12" spans="1:13" x14ac:dyDescent="0.25">
      <c r="A12" s="47" t="s">
        <v>25</v>
      </c>
      <c r="B12" s="65" t="s">
        <v>222</v>
      </c>
      <c r="C12" s="49" t="s">
        <v>196</v>
      </c>
      <c r="D12" s="50">
        <v>36892</v>
      </c>
      <c r="E12" s="51" t="s">
        <v>59</v>
      </c>
      <c r="F12" s="55" t="s">
        <v>57</v>
      </c>
      <c r="G12" s="53" t="s">
        <v>59</v>
      </c>
      <c r="H12" s="56"/>
      <c r="I12" s="72"/>
      <c r="M12" s="43"/>
    </row>
    <row r="13" spans="1:13" x14ac:dyDescent="0.25">
      <c r="A13" s="47" t="s">
        <v>26</v>
      </c>
      <c r="B13" s="65" t="s">
        <v>222</v>
      </c>
      <c r="C13" s="49" t="s">
        <v>196</v>
      </c>
      <c r="D13" s="50">
        <v>36892</v>
      </c>
      <c r="E13" s="51" t="s">
        <v>60</v>
      </c>
      <c r="F13" s="55" t="s">
        <v>57</v>
      </c>
      <c r="G13" s="53" t="s">
        <v>57</v>
      </c>
      <c r="H13" s="56" t="s">
        <v>218</v>
      </c>
      <c r="I13" s="72"/>
      <c r="M13" s="43"/>
    </row>
    <row r="14" spans="1:13" x14ac:dyDescent="0.25">
      <c r="A14" s="47" t="s">
        <v>27</v>
      </c>
      <c r="B14" s="65" t="s">
        <v>224</v>
      </c>
      <c r="C14" s="49" t="s">
        <v>231</v>
      </c>
      <c r="D14" s="50">
        <v>36892</v>
      </c>
      <c r="E14" s="51" t="s">
        <v>83</v>
      </c>
      <c r="F14" s="55" t="s">
        <v>60</v>
      </c>
      <c r="G14" s="53" t="s">
        <v>58</v>
      </c>
      <c r="H14" s="56"/>
      <c r="I14" s="72"/>
      <c r="M14" s="43"/>
    </row>
    <row r="15" spans="1:13" x14ac:dyDescent="0.25">
      <c r="A15" s="47" t="s">
        <v>46</v>
      </c>
      <c r="B15" s="65" t="s">
        <v>223</v>
      </c>
      <c r="C15" s="49" t="s">
        <v>231</v>
      </c>
      <c r="D15" s="50">
        <v>37257</v>
      </c>
      <c r="E15" s="51" t="s">
        <v>83</v>
      </c>
      <c r="F15" s="55" t="s">
        <v>83</v>
      </c>
      <c r="G15" s="53" t="s">
        <v>60</v>
      </c>
      <c r="H15" s="56" t="s">
        <v>217</v>
      </c>
      <c r="I15" s="72"/>
      <c r="M15" s="43"/>
    </row>
    <row r="16" spans="1:13" x14ac:dyDescent="0.25">
      <c r="A16" s="47" t="s">
        <v>193</v>
      </c>
      <c r="B16" s="65" t="s">
        <v>220</v>
      </c>
      <c r="C16" s="49" t="s">
        <v>196</v>
      </c>
      <c r="D16" s="50">
        <v>36892</v>
      </c>
      <c r="E16" s="51" t="s">
        <v>57</v>
      </c>
      <c r="F16" s="55" t="s">
        <v>59</v>
      </c>
      <c r="G16" s="53" t="s">
        <v>59</v>
      </c>
      <c r="H16" s="56" t="s">
        <v>61</v>
      </c>
      <c r="I16" s="72"/>
      <c r="M16" s="43"/>
    </row>
    <row r="17" spans="1:13" x14ac:dyDescent="0.25">
      <c r="A17" s="47" t="s">
        <v>28</v>
      </c>
      <c r="B17" s="65" t="s">
        <v>221</v>
      </c>
      <c r="C17" s="49" t="s">
        <v>231</v>
      </c>
      <c r="D17" s="50">
        <v>36892</v>
      </c>
      <c r="E17" s="51" t="s">
        <v>60</v>
      </c>
      <c r="F17" s="55" t="s">
        <v>60</v>
      </c>
      <c r="G17" s="53" t="s">
        <v>58</v>
      </c>
      <c r="H17" s="56"/>
      <c r="I17" s="72"/>
      <c r="M17" s="43"/>
    </row>
    <row r="18" spans="1:13" x14ac:dyDescent="0.25">
      <c r="A18" s="57" t="s">
        <v>29</v>
      </c>
      <c r="B18" s="65" t="s">
        <v>225</v>
      </c>
      <c r="C18" s="49" t="s">
        <v>231</v>
      </c>
      <c r="D18" s="50">
        <v>36892</v>
      </c>
      <c r="E18" s="51" t="s">
        <v>58</v>
      </c>
      <c r="F18" s="55" t="s">
        <v>57</v>
      </c>
      <c r="G18" s="53" t="s">
        <v>57</v>
      </c>
      <c r="H18" s="56" t="s">
        <v>217</v>
      </c>
      <c r="I18" s="72"/>
      <c r="M18" s="43"/>
    </row>
    <row r="19" spans="1:13" x14ac:dyDescent="0.25">
      <c r="A19" s="47" t="s">
        <v>30</v>
      </c>
      <c r="B19" s="65" t="s">
        <v>222</v>
      </c>
      <c r="C19" s="49" t="s">
        <v>196</v>
      </c>
      <c r="D19" s="50">
        <v>36892</v>
      </c>
      <c r="E19" s="51" t="s">
        <v>83</v>
      </c>
      <c r="F19" s="55" t="s">
        <v>58</v>
      </c>
      <c r="G19" s="53" t="s">
        <v>58</v>
      </c>
      <c r="H19" s="56"/>
      <c r="I19" s="72"/>
    </row>
    <row r="20" spans="1:13" x14ac:dyDescent="0.25">
      <c r="A20" s="47" t="s">
        <v>31</v>
      </c>
      <c r="B20" s="65" t="s">
        <v>225</v>
      </c>
      <c r="C20" s="49" t="s">
        <v>231</v>
      </c>
      <c r="D20" s="50">
        <v>36892</v>
      </c>
      <c r="E20" s="51" t="s">
        <v>59</v>
      </c>
      <c r="F20" s="55" t="s">
        <v>57</v>
      </c>
      <c r="G20" s="53" t="s">
        <v>59</v>
      </c>
      <c r="H20" s="56" t="s">
        <v>217</v>
      </c>
      <c r="I20" s="72"/>
    </row>
    <row r="21" spans="1:13" x14ac:dyDescent="0.25">
      <c r="A21" s="47" t="s">
        <v>32</v>
      </c>
      <c r="B21" s="65" t="s">
        <v>222</v>
      </c>
      <c r="C21" s="49" t="s">
        <v>196</v>
      </c>
      <c r="D21" s="50">
        <v>36892</v>
      </c>
      <c r="E21" s="51" t="s">
        <v>83</v>
      </c>
      <c r="F21" s="55" t="s">
        <v>60</v>
      </c>
      <c r="G21" s="53" t="s">
        <v>58</v>
      </c>
      <c r="H21" s="56" t="s">
        <v>218</v>
      </c>
      <c r="I21" s="72"/>
    </row>
    <row r="22" spans="1:13" x14ac:dyDescent="0.25">
      <c r="A22" s="47" t="s">
        <v>33</v>
      </c>
      <c r="B22" s="65" t="s">
        <v>222</v>
      </c>
      <c r="C22" s="49" t="s">
        <v>196</v>
      </c>
      <c r="D22" s="50">
        <v>36892</v>
      </c>
      <c r="E22" s="51" t="s">
        <v>57</v>
      </c>
      <c r="F22" s="55" t="s">
        <v>58</v>
      </c>
      <c r="G22" s="53" t="s">
        <v>59</v>
      </c>
      <c r="H22" s="56" t="s">
        <v>61</v>
      </c>
      <c r="I22" s="72"/>
    </row>
    <row r="23" spans="1:13" x14ac:dyDescent="0.25">
      <c r="A23" s="47" t="s">
        <v>34</v>
      </c>
      <c r="B23" s="65" t="s">
        <v>225</v>
      </c>
      <c r="C23" s="49" t="s">
        <v>231</v>
      </c>
      <c r="D23" s="50">
        <v>36892</v>
      </c>
      <c r="E23" s="51" t="s">
        <v>58</v>
      </c>
      <c r="F23" s="55" t="s">
        <v>60</v>
      </c>
      <c r="G23" s="53" t="s">
        <v>58</v>
      </c>
      <c r="H23" s="56"/>
      <c r="I23" s="72"/>
    </row>
    <row r="24" spans="1:13" x14ac:dyDescent="0.25">
      <c r="A24" s="47" t="s">
        <v>195</v>
      </c>
      <c r="B24" s="65" t="s">
        <v>219</v>
      </c>
      <c r="C24" s="49" t="s">
        <v>196</v>
      </c>
      <c r="D24" s="50">
        <v>36526</v>
      </c>
      <c r="E24" s="51" t="s">
        <v>60</v>
      </c>
      <c r="F24" s="55" t="s">
        <v>58</v>
      </c>
      <c r="G24" s="53" t="s">
        <v>57</v>
      </c>
      <c r="H24" s="56" t="s">
        <v>217</v>
      </c>
      <c r="I24" s="72"/>
    </row>
    <row r="25" spans="1:13" x14ac:dyDescent="0.25">
      <c r="A25" s="47" t="s">
        <v>35</v>
      </c>
      <c r="B25" s="65" t="s">
        <v>221</v>
      </c>
      <c r="C25" s="49" t="s">
        <v>231</v>
      </c>
      <c r="D25" s="50">
        <v>36892</v>
      </c>
      <c r="E25" s="51" t="s">
        <v>58</v>
      </c>
      <c r="F25" s="55" t="s">
        <v>57</v>
      </c>
      <c r="G25" s="53" t="s">
        <v>59</v>
      </c>
      <c r="H25" s="56" t="s">
        <v>61</v>
      </c>
      <c r="I25" s="72"/>
    </row>
    <row r="26" spans="1:13" x14ac:dyDescent="0.25">
      <c r="A26" s="47" t="s">
        <v>36</v>
      </c>
      <c r="B26" s="65" t="s">
        <v>224</v>
      </c>
      <c r="C26" s="49" t="s">
        <v>231</v>
      </c>
      <c r="D26" s="50">
        <v>36892</v>
      </c>
      <c r="E26" s="51" t="s">
        <v>60</v>
      </c>
      <c r="F26" s="55" t="s">
        <v>60</v>
      </c>
      <c r="G26" s="53" t="s">
        <v>58</v>
      </c>
      <c r="H26" s="56" t="s">
        <v>217</v>
      </c>
      <c r="I26" s="72"/>
    </row>
    <row r="27" spans="1:13" x14ac:dyDescent="0.25">
      <c r="A27" s="47" t="s">
        <v>47</v>
      </c>
      <c r="B27" s="65" t="s">
        <v>226</v>
      </c>
      <c r="C27" s="49" t="s">
        <v>196</v>
      </c>
      <c r="D27" s="50">
        <v>36526</v>
      </c>
      <c r="E27" s="51" t="s">
        <v>57</v>
      </c>
      <c r="F27" s="55" t="s">
        <v>58</v>
      </c>
      <c r="G27" s="53" t="s">
        <v>57</v>
      </c>
      <c r="H27" s="56"/>
      <c r="I27" s="72"/>
    </row>
    <row r="28" spans="1:13" x14ac:dyDescent="0.25">
      <c r="A28" s="47" t="s">
        <v>37</v>
      </c>
      <c r="B28" s="65" t="s">
        <v>222</v>
      </c>
      <c r="C28" s="49" t="s">
        <v>196</v>
      </c>
      <c r="D28" s="50">
        <v>36892</v>
      </c>
      <c r="E28" s="51" t="s">
        <v>60</v>
      </c>
      <c r="F28" s="55" t="s">
        <v>58</v>
      </c>
      <c r="G28" s="53" t="s">
        <v>57</v>
      </c>
      <c r="H28" s="56" t="s">
        <v>217</v>
      </c>
      <c r="I28" s="72"/>
    </row>
    <row r="29" spans="1:13" x14ac:dyDescent="0.25">
      <c r="A29" s="47" t="s">
        <v>38</v>
      </c>
      <c r="B29" s="65" t="s">
        <v>222</v>
      </c>
      <c r="C29" s="49" t="s">
        <v>196</v>
      </c>
      <c r="D29" s="50">
        <v>36892</v>
      </c>
      <c r="E29" s="51" t="s">
        <v>58</v>
      </c>
      <c r="F29" s="55" t="s">
        <v>60</v>
      </c>
      <c r="G29" s="53" t="s">
        <v>58</v>
      </c>
      <c r="H29" s="56"/>
      <c r="I29" s="72"/>
    </row>
    <row r="30" spans="1:13" x14ac:dyDescent="0.25">
      <c r="A30" s="47" t="s">
        <v>39</v>
      </c>
      <c r="B30" s="65" t="s">
        <v>223</v>
      </c>
      <c r="C30" s="49" t="s">
        <v>231</v>
      </c>
      <c r="D30" s="50">
        <v>36892</v>
      </c>
      <c r="E30" s="51" t="s">
        <v>57</v>
      </c>
      <c r="F30" s="55" t="s">
        <v>57</v>
      </c>
      <c r="G30" s="53" t="s">
        <v>59</v>
      </c>
      <c r="H30" s="56" t="s">
        <v>217</v>
      </c>
      <c r="I30" s="72"/>
    </row>
    <row r="31" spans="1:13" x14ac:dyDescent="0.25">
      <c r="A31" s="47" t="s">
        <v>40</v>
      </c>
      <c r="B31" s="65" t="s">
        <v>225</v>
      </c>
      <c r="C31" s="49" t="s">
        <v>231</v>
      </c>
      <c r="D31" s="50">
        <v>36892</v>
      </c>
      <c r="E31" s="51" t="s">
        <v>60</v>
      </c>
      <c r="F31" s="55" t="s">
        <v>57</v>
      </c>
      <c r="G31" s="53" t="s">
        <v>57</v>
      </c>
      <c r="H31" s="56" t="s">
        <v>61</v>
      </c>
      <c r="I31" s="72"/>
    </row>
    <row r="32" spans="1:13" x14ac:dyDescent="0.25">
      <c r="A32" s="47" t="s">
        <v>41</v>
      </c>
      <c r="B32" s="65" t="s">
        <v>222</v>
      </c>
      <c r="C32" s="49" t="s">
        <v>196</v>
      </c>
      <c r="D32" s="50">
        <v>36892</v>
      </c>
      <c r="E32" s="51" t="s">
        <v>83</v>
      </c>
      <c r="F32" s="55" t="s">
        <v>60</v>
      </c>
      <c r="G32" s="53" t="s">
        <v>58</v>
      </c>
      <c r="H32" s="56" t="s">
        <v>218</v>
      </c>
      <c r="I32" s="72"/>
    </row>
    <row r="33" spans="1:9" x14ac:dyDescent="0.25">
      <c r="A33" s="47" t="s">
        <v>42</v>
      </c>
      <c r="B33" s="65" t="s">
        <v>222</v>
      </c>
      <c r="C33" s="49" t="s">
        <v>196</v>
      </c>
      <c r="D33" s="50">
        <v>36892</v>
      </c>
      <c r="E33" s="51" t="s">
        <v>58</v>
      </c>
      <c r="F33" s="52" t="s">
        <v>58</v>
      </c>
      <c r="G33" s="53" t="s">
        <v>58</v>
      </c>
      <c r="H33" s="56"/>
      <c r="I33" s="72"/>
    </row>
    <row r="34" spans="1:9" x14ac:dyDescent="0.25">
      <c r="A34" s="47" t="s">
        <v>48</v>
      </c>
      <c r="B34" s="65" t="s">
        <v>223</v>
      </c>
      <c r="C34" s="49" t="s">
        <v>231</v>
      </c>
      <c r="D34" s="50">
        <v>37257</v>
      </c>
      <c r="E34" s="51" t="s">
        <v>60</v>
      </c>
      <c r="F34" s="52" t="s">
        <v>83</v>
      </c>
      <c r="G34" s="53" t="s">
        <v>58</v>
      </c>
      <c r="H34" s="56" t="s">
        <v>217</v>
      </c>
      <c r="I34" s="72"/>
    </row>
    <row r="35" spans="1:9" x14ac:dyDescent="0.25">
      <c r="A35" s="47" t="s">
        <v>194</v>
      </c>
      <c r="B35" s="65" t="s">
        <v>227</v>
      </c>
      <c r="C35" s="49" t="s">
        <v>196</v>
      </c>
      <c r="D35" s="50">
        <v>36892</v>
      </c>
      <c r="E35" s="51" t="s">
        <v>58</v>
      </c>
      <c r="F35" s="52" t="s">
        <v>58</v>
      </c>
      <c r="G35" s="53" t="s">
        <v>57</v>
      </c>
      <c r="H35" s="56" t="s">
        <v>61</v>
      </c>
      <c r="I35" s="72"/>
    </row>
    <row r="36" spans="1:9" x14ac:dyDescent="0.25">
      <c r="A36" s="47" t="s">
        <v>43</v>
      </c>
      <c r="B36" s="65" t="s">
        <v>224</v>
      </c>
      <c r="C36" s="49" t="s">
        <v>231</v>
      </c>
      <c r="D36" s="50">
        <v>36892</v>
      </c>
      <c r="E36" s="51" t="s">
        <v>60</v>
      </c>
      <c r="F36" s="52" t="s">
        <v>58</v>
      </c>
      <c r="G36" s="53" t="s">
        <v>57</v>
      </c>
      <c r="H36" s="56"/>
      <c r="I36" s="72"/>
    </row>
    <row r="37" spans="1:9" x14ac:dyDescent="0.25">
      <c r="A37" s="47" t="s">
        <v>44</v>
      </c>
      <c r="B37" s="65" t="s">
        <v>222</v>
      </c>
      <c r="C37" s="49" t="s">
        <v>196</v>
      </c>
      <c r="D37" s="50">
        <v>36892</v>
      </c>
      <c r="E37" s="51" t="s">
        <v>83</v>
      </c>
      <c r="F37" s="52" t="s">
        <v>60</v>
      </c>
      <c r="G37" s="53" t="s">
        <v>60</v>
      </c>
      <c r="H37" s="56" t="s">
        <v>217</v>
      </c>
      <c r="I37" s="72"/>
    </row>
    <row r="38" spans="1:9" x14ac:dyDescent="0.25">
      <c r="A38" s="47" t="s">
        <v>45</v>
      </c>
      <c r="B38" s="65" t="s">
        <v>222</v>
      </c>
      <c r="C38" s="49" t="s">
        <v>196</v>
      </c>
      <c r="D38" s="50">
        <v>36892</v>
      </c>
      <c r="E38" s="51" t="s">
        <v>59</v>
      </c>
      <c r="F38" s="52" t="s">
        <v>57</v>
      </c>
      <c r="G38" s="53" t="s">
        <v>59</v>
      </c>
      <c r="H38" s="56"/>
      <c r="I38" s="72"/>
    </row>
    <row r="39" spans="1:9" x14ac:dyDescent="0.25">
      <c r="A39" s="47" t="s">
        <v>49</v>
      </c>
      <c r="B39" s="65" t="s">
        <v>225</v>
      </c>
      <c r="C39" s="49" t="s">
        <v>231</v>
      </c>
      <c r="D39" s="50">
        <v>36526</v>
      </c>
      <c r="E39" s="51" t="s">
        <v>58</v>
      </c>
      <c r="F39" s="52" t="s">
        <v>58</v>
      </c>
      <c r="G39" s="53" t="s">
        <v>57</v>
      </c>
      <c r="H39" s="56" t="s">
        <v>61</v>
      </c>
      <c r="I39" s="72"/>
    </row>
    <row r="40" spans="1:9" x14ac:dyDescent="0.25">
      <c r="A40" s="58" t="s">
        <v>62</v>
      </c>
      <c r="B40" s="65" t="s">
        <v>228</v>
      </c>
      <c r="C40" s="49" t="s">
        <v>231</v>
      </c>
      <c r="D40" s="50">
        <v>36892</v>
      </c>
      <c r="E40" s="59" t="s">
        <v>57</v>
      </c>
      <c r="F40" s="60" t="s">
        <v>58</v>
      </c>
      <c r="G40" s="53" t="s">
        <v>57</v>
      </c>
      <c r="H40" s="56"/>
      <c r="I40" s="72"/>
    </row>
    <row r="41" spans="1:9" x14ac:dyDescent="0.25">
      <c r="A41" s="58" t="s">
        <v>63</v>
      </c>
      <c r="B41" s="65" t="s">
        <v>226</v>
      </c>
      <c r="C41" s="49" t="s">
        <v>196</v>
      </c>
      <c r="D41" s="50">
        <v>36892</v>
      </c>
      <c r="E41" s="59" t="s">
        <v>59</v>
      </c>
      <c r="F41" s="60" t="s">
        <v>59</v>
      </c>
      <c r="G41" s="53" t="s">
        <v>59</v>
      </c>
      <c r="H41" s="56" t="s">
        <v>61</v>
      </c>
      <c r="I41" s="72"/>
    </row>
    <row r="42" spans="1:9" x14ac:dyDescent="0.25">
      <c r="A42" s="58" t="s">
        <v>64</v>
      </c>
      <c r="B42" s="65" t="s">
        <v>223</v>
      </c>
      <c r="C42" s="49" t="s">
        <v>231</v>
      </c>
      <c r="D42" s="50">
        <v>37257</v>
      </c>
      <c r="E42" s="59" t="s">
        <v>83</v>
      </c>
      <c r="F42" s="60" t="s">
        <v>196</v>
      </c>
      <c r="G42" s="53" t="s">
        <v>60</v>
      </c>
      <c r="H42" s="56"/>
      <c r="I42" s="72"/>
    </row>
    <row r="43" spans="1:9" x14ac:dyDescent="0.25">
      <c r="A43" s="58" t="s">
        <v>65</v>
      </c>
      <c r="B43" s="65" t="s">
        <v>225</v>
      </c>
      <c r="C43" s="49" t="s">
        <v>231</v>
      </c>
      <c r="D43" s="50">
        <v>36892</v>
      </c>
      <c r="E43" s="59" t="s">
        <v>58</v>
      </c>
      <c r="F43" s="60" t="s">
        <v>58</v>
      </c>
      <c r="G43" s="53" t="s">
        <v>57</v>
      </c>
      <c r="H43" s="56" t="s">
        <v>217</v>
      </c>
      <c r="I43" s="72"/>
    </row>
    <row r="44" spans="1:9" x14ac:dyDescent="0.25">
      <c r="A44" s="58" t="s">
        <v>66</v>
      </c>
      <c r="B44" s="65" t="s">
        <v>228</v>
      </c>
      <c r="C44" s="49" t="s">
        <v>231</v>
      </c>
      <c r="D44" s="50">
        <v>36892</v>
      </c>
      <c r="E44" s="59" t="s">
        <v>57</v>
      </c>
      <c r="F44" s="60" t="s">
        <v>57</v>
      </c>
      <c r="G44" s="53" t="s">
        <v>59</v>
      </c>
      <c r="H44" s="56"/>
      <c r="I44" s="72"/>
    </row>
    <row r="45" spans="1:9" x14ac:dyDescent="0.25">
      <c r="A45" s="58" t="s">
        <v>67</v>
      </c>
      <c r="B45" s="65" t="s">
        <v>223</v>
      </c>
      <c r="C45" s="49" t="s">
        <v>231</v>
      </c>
      <c r="D45" s="50">
        <v>36526</v>
      </c>
      <c r="E45" s="59" t="s">
        <v>60</v>
      </c>
      <c r="F45" s="60" t="s">
        <v>83</v>
      </c>
      <c r="G45" s="53" t="s">
        <v>58</v>
      </c>
      <c r="H45" s="56" t="s">
        <v>218</v>
      </c>
      <c r="I45" s="72"/>
    </row>
    <row r="46" spans="1:9" x14ac:dyDescent="0.25">
      <c r="A46" s="58" t="s">
        <v>68</v>
      </c>
      <c r="B46" s="65" t="s">
        <v>222</v>
      </c>
      <c r="C46" s="49" t="s">
        <v>196</v>
      </c>
      <c r="D46" s="50">
        <v>36892</v>
      </c>
      <c r="E46" s="59" t="s">
        <v>60</v>
      </c>
      <c r="F46" s="60" t="s">
        <v>58</v>
      </c>
      <c r="G46" s="53" t="s">
        <v>57</v>
      </c>
      <c r="H46" s="56"/>
      <c r="I46" s="72"/>
    </row>
    <row r="47" spans="1:9" x14ac:dyDescent="0.25">
      <c r="A47" s="58" t="s">
        <v>69</v>
      </c>
      <c r="B47" s="65" t="s">
        <v>221</v>
      </c>
      <c r="C47" s="49" t="s">
        <v>231</v>
      </c>
      <c r="D47" s="50">
        <v>37257</v>
      </c>
      <c r="E47" s="59" t="s">
        <v>58</v>
      </c>
      <c r="F47" s="60" t="s">
        <v>60</v>
      </c>
      <c r="G47" s="53" t="s">
        <v>58</v>
      </c>
      <c r="H47" s="56" t="s">
        <v>217</v>
      </c>
      <c r="I47" s="72"/>
    </row>
    <row r="48" spans="1:9" x14ac:dyDescent="0.25">
      <c r="A48" s="58" t="s">
        <v>70</v>
      </c>
      <c r="B48" s="65" t="s">
        <v>222</v>
      </c>
      <c r="C48" s="49" t="s">
        <v>196</v>
      </c>
      <c r="D48" s="50">
        <v>36892</v>
      </c>
      <c r="E48" s="59" t="s">
        <v>83</v>
      </c>
      <c r="F48" s="60" t="s">
        <v>60</v>
      </c>
      <c r="G48" s="53" t="s">
        <v>60</v>
      </c>
      <c r="H48" s="56"/>
      <c r="I48" s="72"/>
    </row>
    <row r="49" spans="1:12" x14ac:dyDescent="0.25">
      <c r="A49" s="58" t="s">
        <v>71</v>
      </c>
      <c r="B49" s="65" t="s">
        <v>226</v>
      </c>
      <c r="C49" s="49" t="s">
        <v>196</v>
      </c>
      <c r="D49" s="50">
        <v>36892</v>
      </c>
      <c r="E49" s="59" t="s">
        <v>57</v>
      </c>
      <c r="F49" s="60" t="s">
        <v>59</v>
      </c>
      <c r="G49" s="53" t="s">
        <v>59</v>
      </c>
      <c r="H49" s="56" t="s">
        <v>61</v>
      </c>
      <c r="I49" s="72"/>
    </row>
    <row r="50" spans="1:12" x14ac:dyDescent="0.25">
      <c r="A50" s="58" t="s">
        <v>72</v>
      </c>
      <c r="B50" s="65" t="s">
        <v>225</v>
      </c>
      <c r="C50" s="49" t="s">
        <v>231</v>
      </c>
      <c r="D50" s="50">
        <v>36526</v>
      </c>
      <c r="E50" s="59" t="s">
        <v>60</v>
      </c>
      <c r="F50" s="60" t="s">
        <v>58</v>
      </c>
      <c r="G50" s="53" t="s">
        <v>60</v>
      </c>
      <c r="H50" s="56"/>
      <c r="I50" s="72"/>
    </row>
    <row r="51" spans="1:12" x14ac:dyDescent="0.25">
      <c r="A51" s="58" t="s">
        <v>73</v>
      </c>
      <c r="B51" s="65" t="s">
        <v>223</v>
      </c>
      <c r="C51" s="49" t="s">
        <v>231</v>
      </c>
      <c r="D51" s="50">
        <v>36892</v>
      </c>
      <c r="E51" s="59" t="s">
        <v>58</v>
      </c>
      <c r="F51" s="60" t="s">
        <v>60</v>
      </c>
      <c r="G51" s="53" t="s">
        <v>57</v>
      </c>
      <c r="H51" s="56" t="s">
        <v>61</v>
      </c>
      <c r="I51" s="72"/>
    </row>
    <row r="52" spans="1:12" x14ac:dyDescent="0.25">
      <c r="A52" s="58" t="s">
        <v>74</v>
      </c>
      <c r="B52" s="65" t="s">
        <v>220</v>
      </c>
      <c r="C52" s="49" t="s">
        <v>196</v>
      </c>
      <c r="D52" s="50">
        <v>36892</v>
      </c>
      <c r="E52" s="59" t="s">
        <v>196</v>
      </c>
      <c r="F52" s="60" t="s">
        <v>83</v>
      </c>
      <c r="G52" s="53" t="s">
        <v>60</v>
      </c>
      <c r="H52" s="56"/>
      <c r="I52" s="72"/>
    </row>
    <row r="53" spans="1:12" x14ac:dyDescent="0.25">
      <c r="A53" s="58" t="s">
        <v>75</v>
      </c>
      <c r="B53" s="65" t="s">
        <v>220</v>
      </c>
      <c r="C53" s="49" t="s">
        <v>196</v>
      </c>
      <c r="D53" s="50">
        <v>37257</v>
      </c>
      <c r="E53" s="59" t="s">
        <v>58</v>
      </c>
      <c r="F53" s="60" t="s">
        <v>57</v>
      </c>
      <c r="G53" s="53" t="s">
        <v>57</v>
      </c>
      <c r="H53" s="56" t="s">
        <v>61</v>
      </c>
      <c r="I53" s="72"/>
    </row>
    <row r="54" spans="1:12" x14ac:dyDescent="0.25">
      <c r="A54" s="58" t="s">
        <v>76</v>
      </c>
      <c r="B54" s="65" t="s">
        <v>224</v>
      </c>
      <c r="C54" s="49" t="s">
        <v>231</v>
      </c>
      <c r="D54" s="50">
        <v>36892</v>
      </c>
      <c r="E54" s="59" t="s">
        <v>60</v>
      </c>
      <c r="F54" s="60" t="s">
        <v>83</v>
      </c>
      <c r="G54" s="53" t="s">
        <v>60</v>
      </c>
      <c r="H54" s="56" t="s">
        <v>218</v>
      </c>
      <c r="I54" s="72"/>
    </row>
    <row r="55" spans="1:12" x14ac:dyDescent="0.25">
      <c r="A55" s="58" t="s">
        <v>77</v>
      </c>
      <c r="B55" s="65" t="s">
        <v>222</v>
      </c>
      <c r="C55" s="49" t="s">
        <v>196</v>
      </c>
      <c r="D55" s="50">
        <v>36892</v>
      </c>
      <c r="E55" s="59" t="s">
        <v>59</v>
      </c>
      <c r="F55" s="60" t="s">
        <v>57</v>
      </c>
      <c r="G55" s="53" t="s">
        <v>59</v>
      </c>
      <c r="H55" s="56" t="s">
        <v>61</v>
      </c>
      <c r="I55" s="72"/>
    </row>
    <row r="56" spans="1:12" x14ac:dyDescent="0.25">
      <c r="A56" s="58" t="s">
        <v>78</v>
      </c>
      <c r="B56" s="65" t="s">
        <v>225</v>
      </c>
      <c r="C56" s="49" t="s">
        <v>231</v>
      </c>
      <c r="D56" s="50">
        <v>36526</v>
      </c>
      <c r="E56" s="59" t="s">
        <v>60</v>
      </c>
      <c r="F56" s="60" t="s">
        <v>58</v>
      </c>
      <c r="G56" s="53" t="s">
        <v>57</v>
      </c>
      <c r="H56" s="56" t="s">
        <v>217</v>
      </c>
      <c r="I56" s="72"/>
    </row>
    <row r="57" spans="1:12" x14ac:dyDescent="0.25">
      <c r="A57" s="58" t="s">
        <v>79</v>
      </c>
      <c r="B57" s="65" t="s">
        <v>222</v>
      </c>
      <c r="C57" s="49" t="s">
        <v>196</v>
      </c>
      <c r="D57" s="50">
        <v>36892</v>
      </c>
      <c r="E57" s="59" t="s">
        <v>83</v>
      </c>
      <c r="F57" s="60" t="s">
        <v>83</v>
      </c>
      <c r="G57" s="53" t="s">
        <v>60</v>
      </c>
      <c r="H57" s="56"/>
      <c r="I57" s="72"/>
    </row>
    <row r="58" spans="1:12" x14ac:dyDescent="0.25">
      <c r="A58" s="58" t="s">
        <v>80</v>
      </c>
      <c r="B58" s="65" t="s">
        <v>224</v>
      </c>
      <c r="C58" s="49" t="s">
        <v>231</v>
      </c>
      <c r="D58" s="50">
        <v>36892</v>
      </c>
      <c r="E58" s="59" t="s">
        <v>60</v>
      </c>
      <c r="F58" s="60" t="s">
        <v>58</v>
      </c>
      <c r="G58" s="53" t="s">
        <v>58</v>
      </c>
      <c r="H58" s="56"/>
      <c r="I58" s="72"/>
    </row>
    <row r="59" spans="1:12" x14ac:dyDescent="0.25">
      <c r="A59" s="58" t="s">
        <v>81</v>
      </c>
      <c r="B59" s="65" t="s">
        <v>226</v>
      </c>
      <c r="C59" s="49" t="s">
        <v>196</v>
      </c>
      <c r="D59" s="50">
        <v>37257</v>
      </c>
      <c r="E59" s="59" t="s">
        <v>57</v>
      </c>
      <c r="F59" s="60" t="s">
        <v>58</v>
      </c>
      <c r="G59" s="53" t="s">
        <v>57</v>
      </c>
      <c r="H59" s="56" t="s">
        <v>61</v>
      </c>
      <c r="I59" s="72"/>
    </row>
    <row r="60" spans="1:12" x14ac:dyDescent="0.25">
      <c r="A60" s="58" t="s">
        <v>82</v>
      </c>
      <c r="B60" s="65" t="s">
        <v>219</v>
      </c>
      <c r="C60" s="49" t="s">
        <v>196</v>
      </c>
      <c r="D60" s="50">
        <v>36892</v>
      </c>
      <c r="E60" s="59" t="s">
        <v>83</v>
      </c>
      <c r="F60" s="60" t="s">
        <v>58</v>
      </c>
      <c r="G60" s="53" t="s">
        <v>58</v>
      </c>
      <c r="H60" s="56"/>
      <c r="I60" s="72"/>
    </row>
    <row r="61" spans="1:12" x14ac:dyDescent="0.25">
      <c r="A61" s="58" t="s">
        <v>170</v>
      </c>
      <c r="B61" s="65" t="s">
        <v>223</v>
      </c>
      <c r="C61" s="49" t="s">
        <v>231</v>
      </c>
      <c r="D61" s="50">
        <v>36892</v>
      </c>
      <c r="E61" s="61" t="s">
        <v>58</v>
      </c>
      <c r="F61" s="60" t="s">
        <v>57</v>
      </c>
      <c r="G61" s="62" t="s">
        <v>59</v>
      </c>
      <c r="H61" s="63" t="s">
        <v>61</v>
      </c>
      <c r="I61" s="72"/>
      <c r="J61" s="64"/>
      <c r="K61" s="64"/>
      <c r="L61" s="64"/>
    </row>
    <row r="62" spans="1:12" x14ac:dyDescent="0.25">
      <c r="A62" s="58" t="s">
        <v>171</v>
      </c>
      <c r="B62" s="65" t="s">
        <v>227</v>
      </c>
      <c r="C62" s="49" t="s">
        <v>196</v>
      </c>
      <c r="D62" s="50">
        <v>36892</v>
      </c>
      <c r="E62" s="61" t="s">
        <v>58</v>
      </c>
      <c r="F62" s="60" t="s">
        <v>60</v>
      </c>
      <c r="G62" s="62" t="s">
        <v>58</v>
      </c>
      <c r="H62" s="63"/>
      <c r="I62" s="72"/>
      <c r="J62" s="64"/>
      <c r="K62" s="64"/>
      <c r="L62" s="64"/>
    </row>
    <row r="63" spans="1:12" x14ac:dyDescent="0.25">
      <c r="A63" s="58" t="s">
        <v>172</v>
      </c>
      <c r="B63" s="65" t="s">
        <v>224</v>
      </c>
      <c r="C63" s="49" t="s">
        <v>231</v>
      </c>
      <c r="D63" s="50">
        <v>36526</v>
      </c>
      <c r="E63" s="61" t="s">
        <v>83</v>
      </c>
      <c r="F63" s="60" t="s">
        <v>58</v>
      </c>
      <c r="G63" s="62" t="s">
        <v>58</v>
      </c>
      <c r="H63" s="63" t="s">
        <v>218</v>
      </c>
      <c r="I63" s="72"/>
      <c r="J63" s="64"/>
      <c r="K63" s="64"/>
      <c r="L63" s="64"/>
    </row>
    <row r="64" spans="1:12" x14ac:dyDescent="0.25">
      <c r="A64" s="58" t="s">
        <v>173</v>
      </c>
      <c r="B64" s="65" t="s">
        <v>225</v>
      </c>
      <c r="C64" s="49" t="s">
        <v>231</v>
      </c>
      <c r="D64" s="50">
        <v>36892</v>
      </c>
      <c r="E64" s="61" t="s">
        <v>60</v>
      </c>
      <c r="F64" s="60" t="s">
        <v>58</v>
      </c>
      <c r="G64" s="62" t="s">
        <v>57</v>
      </c>
      <c r="H64" s="63"/>
      <c r="I64" s="72"/>
      <c r="J64" s="64"/>
      <c r="K64" s="64"/>
      <c r="L64" s="64"/>
    </row>
    <row r="65" spans="1:12" x14ac:dyDescent="0.25">
      <c r="A65" s="58" t="s">
        <v>174</v>
      </c>
      <c r="B65" s="65" t="s">
        <v>219</v>
      </c>
      <c r="C65" s="49" t="s">
        <v>196</v>
      </c>
      <c r="D65" s="50">
        <v>36892</v>
      </c>
      <c r="E65" s="61" t="s">
        <v>59</v>
      </c>
      <c r="F65" s="60" t="s">
        <v>59</v>
      </c>
      <c r="G65" s="62" t="s">
        <v>59</v>
      </c>
      <c r="H65" s="63" t="s">
        <v>61</v>
      </c>
      <c r="I65" s="72"/>
      <c r="J65" s="64"/>
      <c r="K65" s="64"/>
      <c r="L65" s="64"/>
    </row>
    <row r="66" spans="1:12" x14ac:dyDescent="0.25">
      <c r="A66" s="58" t="s">
        <v>175</v>
      </c>
      <c r="B66" s="65" t="s">
        <v>225</v>
      </c>
      <c r="C66" s="49" t="s">
        <v>231</v>
      </c>
      <c r="D66" s="50">
        <v>36526</v>
      </c>
      <c r="E66" s="61" t="s">
        <v>60</v>
      </c>
      <c r="F66" s="60" t="s">
        <v>60</v>
      </c>
      <c r="G66" s="62" t="s">
        <v>58</v>
      </c>
      <c r="H66" s="63"/>
      <c r="I66" s="72"/>
      <c r="J66" s="64"/>
      <c r="K66" s="64"/>
      <c r="L66" s="64"/>
    </row>
    <row r="67" spans="1:12" x14ac:dyDescent="0.25">
      <c r="A67" s="58" t="s">
        <v>176</v>
      </c>
      <c r="B67" s="65" t="s">
        <v>222</v>
      </c>
      <c r="C67" s="49" t="s">
        <v>196</v>
      </c>
      <c r="D67" s="50">
        <v>36892</v>
      </c>
      <c r="E67" s="61" t="s">
        <v>60</v>
      </c>
      <c r="F67" s="60" t="s">
        <v>58</v>
      </c>
      <c r="G67" s="62" t="s">
        <v>58</v>
      </c>
      <c r="H67" s="63" t="s">
        <v>217</v>
      </c>
      <c r="I67" s="72"/>
      <c r="J67" s="64"/>
      <c r="K67" s="64"/>
      <c r="L67" s="64"/>
    </row>
    <row r="68" spans="1:12" x14ac:dyDescent="0.25">
      <c r="A68" s="58" t="s">
        <v>177</v>
      </c>
      <c r="B68" s="65" t="s">
        <v>221</v>
      </c>
      <c r="C68" s="49" t="s">
        <v>231</v>
      </c>
      <c r="D68" s="50">
        <v>37257</v>
      </c>
      <c r="E68" s="61" t="s">
        <v>58</v>
      </c>
      <c r="F68" s="60" t="s">
        <v>57</v>
      </c>
      <c r="G68" s="62" t="s">
        <v>57</v>
      </c>
      <c r="H68" s="63" t="s">
        <v>217</v>
      </c>
      <c r="I68" s="72"/>
      <c r="J68" s="64"/>
      <c r="K68" s="64"/>
      <c r="L68" s="64"/>
    </row>
    <row r="69" spans="1:12" x14ac:dyDescent="0.25">
      <c r="A69" s="58" t="s">
        <v>178</v>
      </c>
      <c r="B69" s="65" t="s">
        <v>228</v>
      </c>
      <c r="C69" s="49" t="s">
        <v>231</v>
      </c>
      <c r="D69" s="50">
        <v>36892</v>
      </c>
      <c r="E69" s="61" t="s">
        <v>83</v>
      </c>
      <c r="F69" s="60" t="s">
        <v>196</v>
      </c>
      <c r="G69" s="62" t="s">
        <v>60</v>
      </c>
      <c r="H69" s="63"/>
      <c r="I69" s="72"/>
      <c r="J69" s="64"/>
      <c r="K69" s="64"/>
      <c r="L69" s="64"/>
    </row>
    <row r="70" spans="1:12" x14ac:dyDescent="0.25">
      <c r="A70" s="58" t="s">
        <v>192</v>
      </c>
      <c r="B70" s="65" t="s">
        <v>219</v>
      </c>
      <c r="C70" s="49" t="s">
        <v>196</v>
      </c>
      <c r="D70" s="50">
        <v>36892</v>
      </c>
      <c r="E70" s="61" t="s">
        <v>60</v>
      </c>
      <c r="F70" s="60" t="s">
        <v>58</v>
      </c>
      <c r="G70" s="62" t="s">
        <v>58</v>
      </c>
      <c r="H70" s="63" t="s">
        <v>217</v>
      </c>
      <c r="I70" s="72"/>
      <c r="J70" s="64"/>
      <c r="K70" s="64"/>
      <c r="L70" s="64"/>
    </row>
    <row r="71" spans="1:12" x14ac:dyDescent="0.25">
      <c r="A71" s="58" t="s">
        <v>179</v>
      </c>
      <c r="B71" s="65" t="s">
        <v>223</v>
      </c>
      <c r="C71" s="49" t="s">
        <v>231</v>
      </c>
      <c r="D71" s="50">
        <v>36892</v>
      </c>
      <c r="E71" s="61" t="s">
        <v>57</v>
      </c>
      <c r="F71" s="60" t="s">
        <v>58</v>
      </c>
      <c r="G71" s="62" t="s">
        <v>57</v>
      </c>
      <c r="H71" s="63" t="s">
        <v>61</v>
      </c>
      <c r="I71" s="72"/>
      <c r="J71" s="64"/>
      <c r="K71" s="64"/>
      <c r="L71" s="64"/>
    </row>
    <row r="72" spans="1:12" x14ac:dyDescent="0.25">
      <c r="A72" s="58" t="s">
        <v>180</v>
      </c>
      <c r="B72" s="65" t="s">
        <v>224</v>
      </c>
      <c r="C72" s="49" t="s">
        <v>231</v>
      </c>
      <c r="D72" s="50">
        <v>36892</v>
      </c>
      <c r="E72" s="61" t="s">
        <v>83</v>
      </c>
      <c r="F72" s="60" t="s">
        <v>58</v>
      </c>
      <c r="G72" s="62" t="s">
        <v>58</v>
      </c>
      <c r="H72" s="63"/>
      <c r="I72" s="72"/>
      <c r="J72" s="64"/>
      <c r="K72" s="64"/>
      <c r="L72" s="64"/>
    </row>
    <row r="73" spans="1:12" x14ac:dyDescent="0.25">
      <c r="A73" s="58" t="s">
        <v>181</v>
      </c>
      <c r="B73" s="65" t="s">
        <v>219</v>
      </c>
      <c r="C73" s="49" t="s">
        <v>196</v>
      </c>
      <c r="D73" s="50">
        <v>37257</v>
      </c>
      <c r="E73" s="61" t="s">
        <v>60</v>
      </c>
      <c r="F73" s="60" t="s">
        <v>58</v>
      </c>
      <c r="G73" s="62" t="s">
        <v>57</v>
      </c>
      <c r="H73" s="63" t="s">
        <v>217</v>
      </c>
      <c r="I73" s="72"/>
      <c r="J73" s="64"/>
      <c r="K73" s="64"/>
      <c r="L73" s="64"/>
    </row>
    <row r="74" spans="1:12" x14ac:dyDescent="0.25">
      <c r="A74" s="58" t="s">
        <v>182</v>
      </c>
      <c r="B74" s="65" t="s">
        <v>225</v>
      </c>
      <c r="C74" s="49" t="s">
        <v>231</v>
      </c>
      <c r="D74" s="50">
        <v>36892</v>
      </c>
      <c r="E74" s="61" t="s">
        <v>59</v>
      </c>
      <c r="F74" s="60" t="s">
        <v>57</v>
      </c>
      <c r="G74" s="62" t="s">
        <v>59</v>
      </c>
      <c r="H74" s="63" t="s">
        <v>61</v>
      </c>
      <c r="I74" s="72"/>
      <c r="J74" s="64"/>
      <c r="K74" s="64"/>
      <c r="L74" s="64"/>
    </row>
    <row r="75" spans="1:12" x14ac:dyDescent="0.25">
      <c r="A75" s="58" t="s">
        <v>183</v>
      </c>
      <c r="B75" s="65" t="s">
        <v>225</v>
      </c>
      <c r="C75" s="49" t="s">
        <v>231</v>
      </c>
      <c r="D75" s="50">
        <v>36892</v>
      </c>
      <c r="E75" s="61" t="s">
        <v>196</v>
      </c>
      <c r="F75" s="60" t="s">
        <v>60</v>
      </c>
      <c r="G75" s="62" t="s">
        <v>60</v>
      </c>
      <c r="H75" s="63"/>
      <c r="I75" s="72"/>
      <c r="J75" s="64"/>
      <c r="K75" s="64"/>
      <c r="L75" s="64"/>
    </row>
    <row r="76" spans="1:12" x14ac:dyDescent="0.25">
      <c r="A76" s="58" t="s">
        <v>184</v>
      </c>
      <c r="B76" s="65" t="s">
        <v>219</v>
      </c>
      <c r="C76" s="49" t="s">
        <v>196</v>
      </c>
      <c r="D76" s="50">
        <v>36892</v>
      </c>
      <c r="E76" s="61" t="s">
        <v>57</v>
      </c>
      <c r="F76" s="60" t="s">
        <v>58</v>
      </c>
      <c r="G76" s="62" t="s">
        <v>57</v>
      </c>
      <c r="H76" s="63" t="s">
        <v>218</v>
      </c>
      <c r="I76" s="72"/>
      <c r="J76" s="64"/>
      <c r="K76" s="64"/>
      <c r="L76" s="64"/>
    </row>
    <row r="77" spans="1:12" x14ac:dyDescent="0.25">
      <c r="A77" s="58" t="s">
        <v>185</v>
      </c>
      <c r="B77" s="65" t="s">
        <v>225</v>
      </c>
      <c r="C77" s="49" t="s">
        <v>231</v>
      </c>
      <c r="D77" s="50">
        <v>36526</v>
      </c>
      <c r="E77" s="61" t="s">
        <v>60</v>
      </c>
      <c r="F77" s="60" t="s">
        <v>60</v>
      </c>
      <c r="G77" s="62" t="s">
        <v>58</v>
      </c>
      <c r="H77" s="63" t="s">
        <v>61</v>
      </c>
      <c r="I77" s="72"/>
      <c r="J77" s="64"/>
      <c r="K77" s="64"/>
      <c r="L77" s="64"/>
    </row>
    <row r="78" spans="1:12" x14ac:dyDescent="0.25">
      <c r="A78" s="58" t="s">
        <v>186</v>
      </c>
      <c r="B78" s="65" t="s">
        <v>226</v>
      </c>
      <c r="C78" s="49" t="s">
        <v>196</v>
      </c>
      <c r="D78" s="50">
        <v>36892</v>
      </c>
      <c r="E78" s="61" t="s">
        <v>59</v>
      </c>
      <c r="F78" s="60" t="s">
        <v>59</v>
      </c>
      <c r="G78" s="62" t="s">
        <v>59</v>
      </c>
      <c r="H78" s="63" t="s">
        <v>61</v>
      </c>
      <c r="I78" s="72"/>
      <c r="J78" s="64"/>
      <c r="K78" s="64"/>
      <c r="L78" s="64"/>
    </row>
    <row r="79" spans="1:12" x14ac:dyDescent="0.25">
      <c r="A79" s="58" t="s">
        <v>187</v>
      </c>
      <c r="B79" s="65" t="s">
        <v>226</v>
      </c>
      <c r="C79" s="49" t="s">
        <v>196</v>
      </c>
      <c r="D79" s="50">
        <v>36892</v>
      </c>
      <c r="E79" s="61" t="s">
        <v>83</v>
      </c>
      <c r="F79" s="60" t="s">
        <v>60</v>
      </c>
      <c r="G79" s="62" t="s">
        <v>60</v>
      </c>
      <c r="H79" s="63"/>
      <c r="I79" s="72"/>
      <c r="J79" s="64"/>
      <c r="K79" s="64"/>
      <c r="L79" s="64"/>
    </row>
    <row r="80" spans="1:12" x14ac:dyDescent="0.25">
      <c r="A80" s="58" t="s">
        <v>188</v>
      </c>
      <c r="B80" s="65" t="s">
        <v>221</v>
      </c>
      <c r="C80" s="49" t="s">
        <v>231</v>
      </c>
      <c r="D80" s="50">
        <v>36892</v>
      </c>
      <c r="E80" s="61" t="s">
        <v>58</v>
      </c>
      <c r="F80" s="60" t="s">
        <v>57</v>
      </c>
      <c r="G80" s="62" t="s">
        <v>57</v>
      </c>
      <c r="H80" s="63" t="s">
        <v>217</v>
      </c>
      <c r="I80" s="72"/>
      <c r="J80" s="64"/>
      <c r="K80" s="64"/>
      <c r="L80" s="64"/>
    </row>
    <row r="81" spans="1:12" x14ac:dyDescent="0.25">
      <c r="A81" s="58" t="s">
        <v>189</v>
      </c>
      <c r="B81" s="65" t="s">
        <v>224</v>
      </c>
      <c r="C81" s="49" t="s">
        <v>231</v>
      </c>
      <c r="D81" s="50">
        <v>36892</v>
      </c>
      <c r="E81" s="61" t="s">
        <v>58</v>
      </c>
      <c r="F81" s="60" t="s">
        <v>60</v>
      </c>
      <c r="G81" s="62" t="s">
        <v>58</v>
      </c>
      <c r="H81" s="63"/>
      <c r="I81" s="72"/>
      <c r="J81" s="64"/>
      <c r="K81" s="64"/>
      <c r="L81" s="64"/>
    </row>
    <row r="82" spans="1:12" x14ac:dyDescent="0.25">
      <c r="A82" s="58" t="s">
        <v>190</v>
      </c>
      <c r="B82" s="65" t="s">
        <v>226</v>
      </c>
      <c r="C82" s="49" t="s">
        <v>196</v>
      </c>
      <c r="D82" s="50">
        <v>36526</v>
      </c>
      <c r="E82" s="61" t="s">
        <v>60</v>
      </c>
      <c r="F82" s="60" t="s">
        <v>58</v>
      </c>
      <c r="G82" s="62" t="s">
        <v>58</v>
      </c>
      <c r="H82" s="63" t="s">
        <v>218</v>
      </c>
      <c r="I82" s="72"/>
      <c r="J82" s="64"/>
      <c r="K82" s="64"/>
      <c r="L82" s="64"/>
    </row>
    <row r="83" spans="1:12" x14ac:dyDescent="0.25">
      <c r="A83" s="58" t="s">
        <v>191</v>
      </c>
      <c r="B83" s="65" t="s">
        <v>223</v>
      </c>
      <c r="C83" s="49" t="s">
        <v>231</v>
      </c>
      <c r="D83" s="50">
        <v>36892</v>
      </c>
      <c r="E83" s="61" t="s">
        <v>57</v>
      </c>
      <c r="F83" s="60" t="s">
        <v>57</v>
      </c>
      <c r="G83" s="62" t="s">
        <v>59</v>
      </c>
      <c r="H83" s="63"/>
      <c r="I83" s="72"/>
      <c r="J83" s="64"/>
      <c r="K83" s="64"/>
      <c r="L83" s="64"/>
    </row>
  </sheetData>
  <sheetProtection formatCells="0" formatColumns="0" formatRows="0" insertColumns="0" insertRows="0" insertHyperlinks="0" deleteColumns="0" deleteRows="0" sort="0" autoFilter="0" pivotTables="0"/>
  <mergeCells count="8">
    <mergeCell ref="A1:H1"/>
    <mergeCell ref="J4:L6"/>
    <mergeCell ref="A2:A3"/>
    <mergeCell ref="B2:B3"/>
    <mergeCell ref="E2:G2"/>
    <mergeCell ref="C2:C3"/>
    <mergeCell ref="H2:H3"/>
    <mergeCell ref="D2:D3"/>
  </mergeCells>
  <dataValidations count="1">
    <dataValidation type="list" allowBlank="1" showInputMessage="1" showErrorMessage="1" sqref="H4:H83" xr:uid="{16F41B89-5624-4831-B196-42FC0289A23D}">
      <formula1>"University,Technikon,College"</formula1>
    </dataValidation>
  </dataValidations>
  <pageMargins left="0.7" right="0.7" top="0.75" bottom="0.75" header="0.3" footer="0.3"/>
  <pageSetup paperSize="9" orientation="portrait" horizontalDpi="4294967293" verticalDpi="4294967293" r:id="rId1"/>
  <ignoredErrors>
    <ignoredError sqref="A4:A5 A40:A70 A71:A83 A17:A24 A36:A39 A25:A35 A6:A9 A10:A16 B5:B83" numberStoredAsText="1"/>
    <ignoredError sqref="D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Learners</vt:lpstr>
      <vt:lpstr>Survey</vt:lpstr>
      <vt:lpstr>TotalRaised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</cp:lastModifiedBy>
  <dcterms:created xsi:type="dcterms:W3CDTF">2018-06-18T19:35:41Z</dcterms:created>
  <dcterms:modified xsi:type="dcterms:W3CDTF">2018-08-23T14:36:34Z</dcterms:modified>
</cp:coreProperties>
</file>