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295" windowHeight="63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9" i="1"/>
  <c r="G19" s="1"/>
  <c r="I19" s="1"/>
  <c r="F18"/>
  <c r="G18"/>
  <c r="I18" s="1"/>
  <c r="F17"/>
  <c r="G17" s="1"/>
  <c r="I17" s="1"/>
  <c r="F16"/>
  <c r="G16"/>
  <c r="I16" s="1"/>
  <c r="F15"/>
  <c r="G15" s="1"/>
  <c r="I15" s="1"/>
  <c r="F14"/>
  <c r="G14"/>
  <c r="I14" s="1"/>
  <c r="F13"/>
  <c r="G13" s="1"/>
  <c r="I13" s="1"/>
  <c r="F12"/>
  <c r="G12"/>
  <c r="I12" s="1"/>
  <c r="F11"/>
  <c r="G11" s="1"/>
  <c r="I11" s="1"/>
  <c r="F10"/>
  <c r="G10"/>
  <c r="I10" s="1"/>
  <c r="F9"/>
  <c r="G9" s="1"/>
  <c r="I9" s="1"/>
  <c r="F8"/>
  <c r="G8"/>
  <c r="I8" s="1"/>
  <c r="F7"/>
  <c r="G7" s="1"/>
  <c r="I7" s="1"/>
  <c r="F6"/>
  <c r="G6"/>
  <c r="I6" s="1"/>
  <c r="F5"/>
  <c r="G5" s="1"/>
  <c r="I5" s="1"/>
  <c r="F23"/>
  <c r="E22"/>
  <c r="D22"/>
  <c r="C22"/>
  <c r="E21"/>
  <c r="D21"/>
  <c r="C21"/>
  <c r="B22"/>
  <c r="B21"/>
  <c r="F24" l="1"/>
  <c r="F25" s="1"/>
  <c r="F26"/>
</calcChain>
</file>

<file path=xl/sharedStrings.xml><?xml version="1.0" encoding="utf-8"?>
<sst xmlns="http://schemas.openxmlformats.org/spreadsheetml/2006/main" count="29" uniqueCount="28">
  <si>
    <t>Subject</t>
  </si>
  <si>
    <t>Term1</t>
  </si>
  <si>
    <t>Term2</t>
  </si>
  <si>
    <t>Term3</t>
  </si>
  <si>
    <t>Term4</t>
  </si>
  <si>
    <t>Total</t>
  </si>
  <si>
    <t>Average</t>
  </si>
  <si>
    <t>My Results for 2000</t>
  </si>
  <si>
    <t>BAXTER , L</t>
  </si>
  <si>
    <t>HEARNE , B</t>
  </si>
  <si>
    <t>MUNGUR , D</t>
  </si>
  <si>
    <t>TOBIAS , A</t>
  </si>
  <si>
    <t>BARNARD , C</t>
  </si>
  <si>
    <t>PHELAN , P</t>
  </si>
  <si>
    <t>KELLY , G</t>
  </si>
  <si>
    <t>WILSON , L</t>
  </si>
  <si>
    <t>FULLER , M</t>
  </si>
  <si>
    <t>NASH , B</t>
  </si>
  <si>
    <t>HARDY , M</t>
  </si>
  <si>
    <t>DE KLERK , J</t>
  </si>
  <si>
    <t>IRVINE , W</t>
  </si>
  <si>
    <t>KANDIKO , K</t>
  </si>
  <si>
    <t>Aggregate</t>
  </si>
  <si>
    <t>Failures</t>
  </si>
  <si>
    <t>Pass</t>
  </si>
  <si>
    <t>%Fail</t>
  </si>
  <si>
    <t>A-aggs</t>
  </si>
  <si>
    <t>PILLBORY , N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</si>
</sst>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10"/>
      <name val="Arial"/>
      <family val="2"/>
    </font>
    <font>
      <sz val="10"/>
      <color indexed="8"/>
      <name val="MS Sans Serif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3" fillId="0" borderId="1" xfId="1" applyFont="1" applyFill="1" applyBorder="1" applyAlignment="1">
      <alignment horizontal="right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H19" sqref="H19"/>
    </sheetView>
  </sheetViews>
  <sheetFormatPr defaultRowHeight="12.75"/>
  <cols>
    <col min="1" max="1" width="19.42578125" customWidth="1"/>
  </cols>
  <sheetData>
    <row r="1" spans="1:9">
      <c r="A1" t="s">
        <v>7</v>
      </c>
    </row>
    <row r="3" spans="1:9" s="1" customForma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6</v>
      </c>
      <c r="G3" s="1" t="s">
        <v>22</v>
      </c>
    </row>
    <row r="5" spans="1:9">
      <c r="A5" t="s">
        <v>12</v>
      </c>
      <c r="B5" s="3">
        <v>1324</v>
      </c>
      <c r="C5" s="3">
        <v>2027</v>
      </c>
      <c r="D5" s="3">
        <v>1763</v>
      </c>
      <c r="E5" s="3">
        <v>1675</v>
      </c>
      <c r="F5">
        <f t="shared" ref="F5:F19" si="0">ROUND(AVERAGE(B5:E5),0)</f>
        <v>1697</v>
      </c>
      <c r="G5" t="str">
        <f>IF(F5&gt;=720,"Pass","Fail")</f>
        <v>Pass</v>
      </c>
      <c r="I5" t="str">
        <f>IF(G5&lt;&gt;"Pass",A5,"Pass")</f>
        <v>Pass</v>
      </c>
    </row>
    <row r="6" spans="1:9">
      <c r="A6" t="s">
        <v>8</v>
      </c>
      <c r="B6" s="3">
        <v>1134</v>
      </c>
      <c r="C6" s="3">
        <v>1309</v>
      </c>
      <c r="D6" s="3">
        <v>1384</v>
      </c>
      <c r="E6" s="3">
        <v>1148</v>
      </c>
      <c r="F6">
        <f t="shared" si="0"/>
        <v>1244</v>
      </c>
      <c r="G6" t="str">
        <f t="shared" ref="G6:G19" si="1">IF(F6&gt;=720,"Pass","Fail")</f>
        <v>Pass</v>
      </c>
      <c r="I6" t="str">
        <f t="shared" ref="I6:I19" si="2">IF(G6&lt;&gt;"Pass",A6,"Pass")</f>
        <v>Pass</v>
      </c>
    </row>
    <row r="7" spans="1:9">
      <c r="A7" t="s">
        <v>19</v>
      </c>
      <c r="B7" s="3">
        <v>1226</v>
      </c>
      <c r="C7" s="3">
        <v>1388</v>
      </c>
      <c r="D7" s="3">
        <v>1440</v>
      </c>
      <c r="E7" s="3">
        <v>1283</v>
      </c>
      <c r="F7">
        <f t="shared" si="0"/>
        <v>1334</v>
      </c>
      <c r="G7" t="str">
        <f t="shared" si="1"/>
        <v>Pass</v>
      </c>
      <c r="I7" t="str">
        <f t="shared" si="2"/>
        <v>Pass</v>
      </c>
    </row>
    <row r="8" spans="1:9">
      <c r="A8" t="s">
        <v>16</v>
      </c>
      <c r="B8" s="3">
        <v>1029</v>
      </c>
      <c r="C8" s="3">
        <v>955</v>
      </c>
      <c r="D8" s="3">
        <v>1007</v>
      </c>
      <c r="E8" s="3">
        <v>1062</v>
      </c>
      <c r="F8">
        <f t="shared" si="0"/>
        <v>1013</v>
      </c>
      <c r="G8" t="str">
        <f t="shared" si="1"/>
        <v>Pass</v>
      </c>
      <c r="I8" t="str">
        <f t="shared" si="2"/>
        <v>Pass</v>
      </c>
    </row>
    <row r="9" spans="1:9">
      <c r="A9" t="s">
        <v>18</v>
      </c>
      <c r="B9" s="3">
        <v>644</v>
      </c>
      <c r="C9" s="3">
        <v>602</v>
      </c>
      <c r="D9" s="3">
        <v>721</v>
      </c>
      <c r="E9" s="3">
        <v>654</v>
      </c>
      <c r="F9">
        <f t="shared" si="0"/>
        <v>655</v>
      </c>
      <c r="G9" t="str">
        <f t="shared" si="1"/>
        <v>Fail</v>
      </c>
      <c r="I9" t="str">
        <f t="shared" si="2"/>
        <v>HARDY , M</v>
      </c>
    </row>
    <row r="10" spans="1:9">
      <c r="A10" t="s">
        <v>9</v>
      </c>
      <c r="B10" s="3">
        <v>1138</v>
      </c>
      <c r="C10" s="3">
        <v>1313</v>
      </c>
      <c r="D10" s="3">
        <v>1428</v>
      </c>
      <c r="E10" s="3">
        <v>1222</v>
      </c>
      <c r="F10">
        <f t="shared" si="0"/>
        <v>1275</v>
      </c>
      <c r="G10" t="str">
        <f t="shared" si="1"/>
        <v>Pass</v>
      </c>
      <c r="I10" t="str">
        <f t="shared" si="2"/>
        <v>Pass</v>
      </c>
    </row>
    <row r="11" spans="1:9">
      <c r="A11" t="s">
        <v>20</v>
      </c>
      <c r="B11" s="3">
        <v>745</v>
      </c>
      <c r="C11" s="3">
        <v>743</v>
      </c>
      <c r="D11" s="3">
        <v>684</v>
      </c>
      <c r="E11" s="3">
        <v>709</v>
      </c>
      <c r="F11">
        <f t="shared" si="0"/>
        <v>720</v>
      </c>
      <c r="G11" t="str">
        <f t="shared" si="1"/>
        <v>Pass</v>
      </c>
      <c r="I11" t="str">
        <f t="shared" si="2"/>
        <v>Pass</v>
      </c>
    </row>
    <row r="12" spans="1:9">
      <c r="A12" t="s">
        <v>21</v>
      </c>
      <c r="B12" s="3">
        <v>1041</v>
      </c>
      <c r="C12" s="3">
        <v>991</v>
      </c>
      <c r="D12" s="3">
        <v>1028</v>
      </c>
      <c r="E12" s="3">
        <v>1066</v>
      </c>
      <c r="F12">
        <f t="shared" si="0"/>
        <v>1032</v>
      </c>
      <c r="G12" t="str">
        <f t="shared" si="1"/>
        <v>Pass</v>
      </c>
      <c r="I12" t="str">
        <f t="shared" si="2"/>
        <v>Pass</v>
      </c>
    </row>
    <row r="13" spans="1:9">
      <c r="A13" t="s">
        <v>14</v>
      </c>
      <c r="B13" s="3">
        <v>1056</v>
      </c>
      <c r="C13" s="3">
        <v>1028</v>
      </c>
      <c r="D13" s="3">
        <v>1186</v>
      </c>
      <c r="E13" s="3">
        <v>1088</v>
      </c>
      <c r="F13">
        <f t="shared" si="0"/>
        <v>1090</v>
      </c>
      <c r="G13" t="str">
        <f t="shared" si="1"/>
        <v>Pass</v>
      </c>
      <c r="I13" t="str">
        <f t="shared" si="2"/>
        <v>Pass</v>
      </c>
    </row>
    <row r="14" spans="1:9">
      <c r="A14" t="s">
        <v>10</v>
      </c>
      <c r="B14" s="3">
        <v>1056</v>
      </c>
      <c r="C14" s="3">
        <v>1008</v>
      </c>
      <c r="D14" s="3">
        <v>1118</v>
      </c>
      <c r="E14" s="3">
        <v>1074</v>
      </c>
      <c r="F14">
        <f t="shared" si="0"/>
        <v>1064</v>
      </c>
      <c r="G14" t="str">
        <f t="shared" si="1"/>
        <v>Pass</v>
      </c>
      <c r="I14" t="str">
        <f t="shared" si="2"/>
        <v>Pass</v>
      </c>
    </row>
    <row r="15" spans="1:9">
      <c r="A15" t="s">
        <v>17</v>
      </c>
      <c r="B15" s="3">
        <v>736</v>
      </c>
      <c r="C15" s="3">
        <v>708</v>
      </c>
      <c r="D15" s="3">
        <v>798</v>
      </c>
      <c r="E15" s="3">
        <v>730</v>
      </c>
      <c r="F15">
        <f>ROUND(AVERAGE(B15:E15),0)</f>
        <v>743</v>
      </c>
      <c r="G15" t="str">
        <f t="shared" si="1"/>
        <v>Pass</v>
      </c>
      <c r="I15" t="str">
        <f t="shared" si="2"/>
        <v>Pass</v>
      </c>
    </row>
    <row r="16" spans="1:9">
      <c r="A16" t="s">
        <v>13</v>
      </c>
      <c r="B16" s="3">
        <v>1270</v>
      </c>
      <c r="C16" s="3">
        <v>1678</v>
      </c>
      <c r="D16" s="3">
        <v>1678</v>
      </c>
      <c r="E16" s="3">
        <v>1316</v>
      </c>
      <c r="F16">
        <f t="shared" si="0"/>
        <v>1486</v>
      </c>
      <c r="G16" t="str">
        <f t="shared" si="1"/>
        <v>Pass</v>
      </c>
      <c r="I16" t="str">
        <f t="shared" si="2"/>
        <v>Pass</v>
      </c>
    </row>
    <row r="17" spans="1:9">
      <c r="A17" t="s">
        <v>27</v>
      </c>
      <c r="B17" s="3">
        <v>672</v>
      </c>
      <c r="C17" s="3">
        <v>689</v>
      </c>
      <c r="D17" s="3">
        <v>699</v>
      </c>
      <c r="E17" s="3">
        <v>816</v>
      </c>
      <c r="F17">
        <f t="shared" si="0"/>
        <v>719</v>
      </c>
      <c r="G17" t="str">
        <f t="shared" si="1"/>
        <v>Fail</v>
      </c>
      <c r="I17" t="str">
        <f t="shared" si="2"/>
        <v>PILLBORY , N</v>
      </c>
    </row>
    <row r="18" spans="1:9">
      <c r="A18" t="s">
        <v>11</v>
      </c>
      <c r="B18" s="3">
        <v>1127</v>
      </c>
      <c r="C18" s="3">
        <v>1088</v>
      </c>
      <c r="D18" s="3">
        <v>1256</v>
      </c>
      <c r="E18" s="3">
        <v>1137</v>
      </c>
      <c r="F18">
        <f t="shared" si="0"/>
        <v>1152</v>
      </c>
      <c r="G18" t="str">
        <f t="shared" si="1"/>
        <v>Pass</v>
      </c>
      <c r="I18" t="str">
        <f t="shared" si="2"/>
        <v>Pass</v>
      </c>
    </row>
    <row r="19" spans="1:9">
      <c r="A19" t="s">
        <v>15</v>
      </c>
      <c r="B19" s="3">
        <v>1081</v>
      </c>
      <c r="C19" s="3">
        <v>1056</v>
      </c>
      <c r="D19" s="3">
        <v>1196</v>
      </c>
      <c r="E19" s="3">
        <v>1114</v>
      </c>
      <c r="F19">
        <f t="shared" si="0"/>
        <v>1112</v>
      </c>
      <c r="G19" t="str">
        <f t="shared" si="1"/>
        <v>Pass</v>
      </c>
      <c r="I19" t="str">
        <f t="shared" si="2"/>
        <v>Pass</v>
      </c>
    </row>
    <row r="20" spans="1:9">
      <c r="D20" s="2"/>
    </row>
    <row r="21" spans="1:9">
      <c r="A21" t="s">
        <v>5</v>
      </c>
      <c r="B21">
        <f>SUM(B5:B19)</f>
        <v>15279</v>
      </c>
      <c r="C21">
        <f>SUM(C5:C19)</f>
        <v>16583</v>
      </c>
      <c r="D21">
        <f>SUM(D5:D19)</f>
        <v>17386</v>
      </c>
      <c r="E21">
        <f>SUM(E5:E19)</f>
        <v>16094</v>
      </c>
    </row>
    <row r="22" spans="1:9">
      <c r="A22" t="s">
        <v>6</v>
      </c>
      <c r="B22">
        <f>ROUND(AVERAGE(B5:B19),1)</f>
        <v>1018.6</v>
      </c>
      <c r="C22">
        <f>ROUND(AVERAGE(C5:C19),1)</f>
        <v>1105.5</v>
      </c>
      <c r="D22">
        <f>ROUND(AVERAGE(D5:D19),1)</f>
        <v>1159.0999999999999</v>
      </c>
      <c r="E22">
        <f>ROUND(AVERAGE(E5:E19),1)</f>
        <v>1072.9000000000001</v>
      </c>
    </row>
    <row r="23" spans="1:9">
      <c r="E23" t="s">
        <v>23</v>
      </c>
      <c r="F23">
        <f>COUNTIF(F5:F19,"&lt;=720")</f>
        <v>3</v>
      </c>
    </row>
    <row r="24" spans="1:9">
      <c r="E24" t="s">
        <v>24</v>
      </c>
      <c r="F24">
        <f>COUNTIF(F5:F19,"&gt;=720")</f>
        <v>13</v>
      </c>
    </row>
    <row r="25" spans="1:9">
      <c r="E25" t="s">
        <v>25</v>
      </c>
      <c r="F25">
        <f>F23/(F23+F24)*100</f>
        <v>18.75</v>
      </c>
    </row>
    <row r="26" spans="1:9">
      <c r="E26" t="s">
        <v>26</v>
      </c>
      <c r="F26">
        <f>COUNTIF(F5:F19,"&gt;=1680")</f>
        <v>1</v>
      </c>
    </row>
    <row r="27" spans="1:9">
      <c r="E27" s="3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Alexander Road High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Keith Gibson</cp:lastModifiedBy>
  <dcterms:created xsi:type="dcterms:W3CDTF">2001-01-22T17:47:53Z</dcterms:created>
  <dcterms:modified xsi:type="dcterms:W3CDTF">2011-02-12T20:49:46Z</dcterms:modified>
</cp:coreProperties>
</file>